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48" windowWidth="9276" windowHeight="10020" tabRatio="579" activeTab="3"/>
  </bookViews>
  <sheets>
    <sheet name="1" sheetId="4" r:id="rId1"/>
    <sheet name="2" sheetId="7" r:id="rId2"/>
    <sheet name="kopsavilkums" sheetId="6" r:id="rId3"/>
    <sheet name="Pas.koptāme" sheetId="8" r:id="rId4"/>
  </sheets>
  <definedNames>
    <definedName name="_xlnm._FilterDatabase" localSheetId="0" hidden="1">'1'!$A$13:$P$120</definedName>
  </definedNames>
  <calcPr calcId="145621" fullPrecision="0"/>
</workbook>
</file>

<file path=xl/calcChain.xml><?xml version="1.0" encoding="utf-8"?>
<calcChain xmlns="http://schemas.openxmlformats.org/spreadsheetml/2006/main">
  <c r="E42" i="4" l="1"/>
  <c r="L31" i="7" l="1"/>
  <c r="M31" i="7"/>
  <c r="N31" i="7"/>
  <c r="O31" i="7"/>
  <c r="L32" i="7" l="1"/>
  <c r="N32" i="7"/>
  <c r="O32" i="7" l="1"/>
  <c r="M32" i="7"/>
  <c r="M34" i="7" s="1"/>
  <c r="P31" i="7" l="1"/>
  <c r="P32" i="7"/>
  <c r="N117" i="4"/>
  <c r="L117" i="4"/>
  <c r="L118" i="4" s="1"/>
  <c r="M117" i="4"/>
  <c r="O117" i="4"/>
  <c r="P117" i="4" l="1"/>
  <c r="N118" i="4"/>
  <c r="O118" i="4" l="1"/>
  <c r="O120" i="4" s="1"/>
  <c r="M118" i="4"/>
  <c r="M120" i="4" s="1"/>
  <c r="P118" i="4" l="1"/>
  <c r="P120" i="4" s="1"/>
  <c r="N8" i="4" s="1"/>
  <c r="N8" i="7"/>
  <c r="N120" i="4"/>
  <c r="D22" i="6" l="1"/>
</calcChain>
</file>

<file path=xl/sharedStrings.xml><?xml version="1.0" encoding="utf-8"?>
<sst xmlns="http://schemas.openxmlformats.org/spreadsheetml/2006/main" count="374" uniqueCount="198">
  <si>
    <t>Lokālā tāme Nr.1</t>
  </si>
  <si>
    <t>(darba veids vai konstruktīvā elementa nosaukums)</t>
  </si>
  <si>
    <t xml:space="preserve">Tāmes izmaksas </t>
  </si>
  <si>
    <t> Nr.</t>
  </si>
  <si>
    <t> Kods</t>
  </si>
  <si>
    <t> Darba</t>
  </si>
  <si>
    <t> Mērvie-nība</t>
  </si>
  <si>
    <t> Dau-dzums</t>
  </si>
  <si>
    <t> Vienības izmaksas</t>
  </si>
  <si>
    <t> Kopā uz visu apjomu</t>
  </si>
  <si>
    <t>p.k.</t>
  </si>
  <si>
    <t>nosaukums</t>
  </si>
  <si>
    <t> laika norma (c/h)</t>
  </si>
  <si>
    <t> darba samaksas likme (eur/h)</t>
  </si>
  <si>
    <t> darba alga (eur)</t>
  </si>
  <si>
    <t> materiāli (eur)</t>
  </si>
  <si>
    <t> mehā-nismi (eur)</t>
  </si>
  <si>
    <t> kopā (eur)</t>
  </si>
  <si>
    <t> darbietilpī-ba (c/h)</t>
  </si>
  <si>
    <t>m2</t>
  </si>
  <si>
    <t>obj</t>
  </si>
  <si>
    <t>m</t>
  </si>
  <si>
    <t>gb</t>
  </si>
  <si>
    <t>m3</t>
  </si>
  <si>
    <t>Montēt ietves betona apmales 100.20.8, tās iebetonējot</t>
  </si>
  <si>
    <t>Montēt ceļa betona apmales 100.30.15, tās iebetonējot</t>
  </si>
  <si>
    <t>kpl</t>
  </si>
  <si>
    <t>Apzaļumošana</t>
  </si>
  <si>
    <t>Stādījumi</t>
  </si>
  <si>
    <t>Rietumu tūja</t>
  </si>
  <si>
    <t>Asā spireja</t>
  </si>
  <si>
    <t>Japānas spirejas</t>
  </si>
  <si>
    <t>  </t>
  </si>
  <si>
    <t> Kopā</t>
  </si>
  <si>
    <t> Materiālu, grunts apmaiņas un būvgružu transporta izdevumi</t>
  </si>
  <si>
    <t> Tiešās izmaksas kopā</t>
  </si>
  <si>
    <t>Kopsavilkuma aprēķini pa darbu veidiem vai konstruktīvajiem elementiem</t>
  </si>
  <si>
    <t>(Darba veids vai konstruktīvā elementa nosaukums)</t>
  </si>
  <si>
    <t>Par kopējo summu, eur</t>
  </si>
  <si>
    <t xml:space="preserve">Kopējā darbietilpība, c/st </t>
  </si>
  <si>
    <t> Nr.p.k.</t>
  </si>
  <si>
    <t>Kods, tāmes Nr.</t>
  </si>
  <si>
    <t>Darba veids vai konstruktīvā elementa nosaukums</t>
  </si>
  <si>
    <t>Tāmes izmaksa (eur)</t>
  </si>
  <si>
    <t>Tai skaitā:</t>
  </si>
  <si>
    <t>Darbietilpība ( c/h)</t>
  </si>
  <si>
    <t>Darba alga (eur)</t>
  </si>
  <si>
    <t xml:space="preserve"> Materiāli (eur) </t>
  </si>
  <si>
    <t>Mehānismi (eur)</t>
  </si>
  <si>
    <t>1</t>
  </si>
  <si>
    <t>Labiekārtošana</t>
  </si>
  <si>
    <t>T.sk.darba aizsardzība</t>
  </si>
  <si>
    <t>Darba devēja soc.nodoklis (23.59%)</t>
  </si>
  <si>
    <t>Kopā</t>
  </si>
  <si>
    <t> Sastādīja</t>
  </si>
  <si>
    <t> (paraksts un tā atšifrējums, datums)</t>
  </si>
  <si>
    <t>Elektroapgaismojums</t>
  </si>
  <si>
    <t>Gumijas blīve 3-6m parka stabam GB04RB</t>
  </si>
  <si>
    <t>Smilts</t>
  </si>
  <si>
    <t>Kabelis ar vara dzīslām  CYKY - 3* 2.5 mm2</t>
  </si>
  <si>
    <t>Kabelis ar vara dzīslām  CYKY - 3* 1.5 mm2</t>
  </si>
  <si>
    <t>gab</t>
  </si>
  <si>
    <t>Pamats parka stabiem līdz 6m 82kg P-0.8</t>
  </si>
  <si>
    <t>Nozarošanas spaiļu komplekts 4x(Cu/Al 1.5-25/10-35mm²) SV15</t>
  </si>
  <si>
    <t>Kabeļa aizsarglenta plastikāta</t>
  </si>
  <si>
    <t>Gofrēta dubultsienu caurule D=40mm 450N 50m sarkana EVOCAB FLEX</t>
  </si>
  <si>
    <t>Tranšejas rakšana kabelim</t>
  </si>
  <si>
    <t>kompl</t>
  </si>
  <si>
    <t>Kabelis ar vara dzīslām  CYKY - 3* 4 mm2</t>
  </si>
  <si>
    <t>Kupols Ø650mm IK10 IP65 Urbana Forest GPS308, EPS300 gaismeklim</t>
  </si>
  <si>
    <t>Parka gaismeklis 1x100W E40 KVG Urbana EPS300 SON-T IC LO ar spuldzi</t>
  </si>
  <si>
    <t>Iebūv. gaism. alum. ar filtriem 9W GX53 IP67 LEDS un spuldzi</t>
  </si>
  <si>
    <t>Stabs parka 4.5m (4m virs zemes) cinkots P5,5</t>
  </si>
  <si>
    <t>Automāts 1xC6A</t>
  </si>
  <si>
    <t>Palīgmateriāli</t>
  </si>
  <si>
    <t>Elektriskie mērījumi, izpildshēmas</t>
  </si>
  <si>
    <t>Demontēt esošo celiņu un laukumu  asfaltbetona iesegumu,iekraut, izvest būvgružus</t>
  </si>
  <si>
    <t>Ceļi, laukumi</t>
  </si>
  <si>
    <t>Skrejceļa un tāllēkšanas bedres skrejceļa segums</t>
  </si>
  <si>
    <t>Blietētas smilts pamatnes ierīkošana b=300mm</t>
  </si>
  <si>
    <t>Blietatas šķmbu pamatnes b= 200mm ierīkošana</t>
  </si>
  <si>
    <t>Poliuretāna/ gumijas granulu sporta seguma b=13mm ierīkošana</t>
  </si>
  <si>
    <t>Ierīkot ziemciešu stādījumus-dobes ar augsnes sagatavošanu b=30cm</t>
  </si>
  <si>
    <t>Dažādi darbi</t>
  </si>
  <si>
    <t>Objekta adrese:  " Aizupes skola" Tušķi, Līvberzes pag., Jelgavas novads</t>
  </si>
  <si>
    <t>Pasūtījuma Nr.50/2015</t>
  </si>
  <si>
    <t>Velosipēdu novietnes L=2,0m</t>
  </si>
  <si>
    <t>Krūmrozes</t>
  </si>
  <si>
    <t>Filadelfs</t>
  </si>
  <si>
    <t>Irbeņlapu fizokarps</t>
  </si>
  <si>
    <t>Ceriņš</t>
  </si>
  <si>
    <t>Stiepļu žogs metāla karkasā h=2,6m</t>
  </si>
  <si>
    <t>Stiepļu žogs h=1,5m</t>
  </si>
  <si>
    <t xml:space="preserve">Betona segums C20/25100mm </t>
  </si>
  <si>
    <t>Pārkrāsot lapenes koka konstrukcijas</t>
  </si>
  <si>
    <t>Izbūvēt lapenei jaunu jumta segumu- skaidas (lubiņas)</t>
  </si>
  <si>
    <t>Izlīdzināt esošo smilti tāllēkšanas bedrē un volejbola laukumā, piebērt smilti</t>
  </si>
  <si>
    <t>Strītbola grozs, uzstādīsana</t>
  </si>
  <si>
    <t>Divviru vārtu montāža L=5,5m</t>
  </si>
  <si>
    <t>Stiepļu sieta cinkota ar PVC pārklājumu , 5x10cm  h=1,5m  montāža</t>
  </si>
  <si>
    <t>Metāla cinkotu žoga stabus (krāsotu) d=150 mm, h=2,6m montāža</t>
  </si>
  <si>
    <t>Žoga cinkota stabu pamata betonēšana h=0,95m  C20/25 uz 200mm šķembu pabēruma</t>
  </si>
  <si>
    <t>Metāla cinkotus žoga stabus (krāsotu) d=48 mm, h=2,1m montāža</t>
  </si>
  <si>
    <t>Stiepļu sieta cinkota 10x10cm  paneļu 2,3 x2,6m  metāla rāmī montāža</t>
  </si>
  <si>
    <t>Atjaunot zālienu, nolīdzinot teritoriju, pieberot melnzemi ~10cm ,sējot zālienu, pieblietējot</t>
  </si>
  <si>
    <t>Ierīkot spēļu laukuma zālienu, nofrēzējot teritoriju, pieberot melnzemi ~15cm ,sējot sporta zālienu, pieblietējot</t>
  </si>
  <si>
    <t>Lapenes demontāža, būvgružu savākšana</t>
  </si>
  <si>
    <t>Būvlaukuma ierīkošana</t>
  </si>
  <si>
    <t>Strādnieku moduļa īre uz būvniecības laiku</t>
  </si>
  <si>
    <t>WC moduļa īre uz būvniecības laiku</t>
  </si>
  <si>
    <t>Būvtāfeles izgatavošana, uzstādīšana</t>
  </si>
  <si>
    <t>Pagaidu žoga ierīkošana uz būvniecības laiku</t>
  </si>
  <si>
    <t>Ieklāt gājēju celiņa bruģakmens b=60mm segumu,ieklājot to uz 50mm grants pabēruma,  izbūvējot sagatavošanas kārtu no ģeotekstila, drenējošās smilts (k&gt;1) 200mm un šķembām 150mm</t>
  </si>
  <si>
    <t>Ieklāt laukumu bruģakmensb=80mm  segumu,ieklājot to uz 50mm grants pabēruma,  izbūvējot sagatavošanas kārtu no ģeorežģa, drenējošās smilts (k&gt;1) 300mm un šķembām 350mm</t>
  </si>
  <si>
    <t>Pagraba atbalstsienas līdzināšana, dekoratīvais apmetums, gruntēšana, krāsošana</t>
  </si>
  <si>
    <t>Grāvja tīrīšana, grunts izvešana</t>
  </si>
  <si>
    <t>Izcirst  kokus un saknes, izvest</t>
  </si>
  <si>
    <t>Būves nosaukums: Aizupes pamatskolas teritorijas labiekārtošana II kārta</t>
  </si>
  <si>
    <t>Tāme sastādīta 2016.gada tirgus cenās, pamatojoties uz GP,AR sadaļām</t>
  </si>
  <si>
    <t>Tāme sastādīta  2016.gada februāris</t>
  </si>
  <si>
    <t>Lokālā tāme Nr.2</t>
  </si>
  <si>
    <t>Tāme sastādīta 2016.gada tirgus cenās, pamatojoties uz ELT sadaļām</t>
  </si>
  <si>
    <t>APSTIPRINU</t>
  </si>
  <si>
    <t>(pasūtītāja paraksts un tā atšifrējums)</t>
  </si>
  <si>
    <t>Z.V.</t>
  </si>
  <si>
    <t>______. gada___.________________</t>
  </si>
  <si>
    <t>Pasūtītāja būvniecības koptāme</t>
  </si>
  <si>
    <t> Objekta nosaukums</t>
  </si>
  <si>
    <t> Objekta izmaksas</t>
  </si>
  <si>
    <t>(eur)</t>
  </si>
  <si>
    <t>Pievienotās vērtības nodoklis (21% )</t>
  </si>
  <si>
    <t> Pavisam būvniecības izmaksas</t>
  </si>
  <si>
    <t xml:space="preserve">Pārbaudīja: </t>
  </si>
  <si>
    <t>Būves adrese: " Aizupes skola" Tušķi, Līvberzes pag., Jelgavas novads</t>
  </si>
  <si>
    <t>Pasūtījuma Nr.:  50/2015</t>
  </si>
  <si>
    <t>Tāme sastādīta  2016. gada februāris</t>
  </si>
  <si>
    <t>Aizupes pamatskolas teritorijas labiekārtošanas II kārta</t>
  </si>
  <si>
    <t>Birzītes taciņas apmales izveidošana no imprignētiem koka dēļiem 2,5x10mm, koka dēļu stiprināšana</t>
  </si>
  <si>
    <t>Šķūnīša koka durvju 2x1m demontāža, jaunas koka durvju montāža</t>
  </si>
  <si>
    <t>Šķūnīša vārtu 2x2m demontāža, jaunu koka vārtu montāža</t>
  </si>
  <si>
    <t xml:space="preserve">Šķūnīša fasādes dekoratīvās apdares - koka karkass ar imprignētu krāsotu apdares dēļu apšuvumu </t>
  </si>
  <si>
    <t>2</t>
  </si>
  <si>
    <t>Lietus ūdensnoteku vertikālo cauruļu montāža d100</t>
  </si>
  <si>
    <t>Lietus ūdensnoteku horizontālo cauruļu montāža d150</t>
  </si>
  <si>
    <t>Jauna jumta seguma (metāla loksnes) montāža, kondensāta plēves montāža, jumta līmeņošana, jumta spāru galu remonts (atjaunošana)</t>
  </si>
  <si>
    <t>Šķūnīša jumta seguma demontāža, būvgružu izvešana</t>
  </si>
  <si>
    <t>Izveidot baskāju taciņas pamatni-  melnzemes norakšana ~20cm, melnzemes aizvešana, smilts pamatnes ierīkošana 200mm, ģeotekstila iestrādāšana, grants 50mm</t>
  </si>
  <si>
    <t>Baskāju taciņas apmales izveidošana no imprignētiem koka dēļiem 2,5x10mm, koka dēļu stiprināšana</t>
  </si>
  <si>
    <t>Tiltiņa izbūve L=4,2mx1,5m, koka margu izbūve h=0,9m</t>
  </si>
  <si>
    <t>Ugunskura vietas izveide- laukakmeņu laukuma izbūve, pamatnes izveidošana</t>
  </si>
  <si>
    <t>Pamatu rakšana, aizrakšana</t>
  </si>
  <si>
    <t>Pamatu stabu betonēšana</t>
  </si>
  <si>
    <t>Betons</t>
  </si>
  <si>
    <t>Stiprinājumi</t>
  </si>
  <si>
    <t>Jumta seguma montāža</t>
  </si>
  <si>
    <t>Karkasa apšūšana ar dēļiem</t>
  </si>
  <si>
    <t>Nojumes beicēšana</t>
  </si>
  <si>
    <t>Koka beice</t>
  </si>
  <si>
    <t>l</t>
  </si>
  <si>
    <t>Nojumes koka karkasa montāža</t>
  </si>
  <si>
    <t>Kokmateriāls, imprignēts, krāsots, slīpēts</t>
  </si>
  <si>
    <t>Skaidu plāksne 16mm</t>
  </si>
  <si>
    <t>Šindela jumta segums</t>
  </si>
  <si>
    <t>Kokmateriāls 120x20mm, imprignēts, krāsots, slīpēts</t>
  </si>
  <si>
    <t>Atjaunotās teritorijas topogrāfiskā plāna izstrāde (2,5ha) un izpildmērījumi</t>
  </si>
  <si>
    <t>Bērnu rotaļu laukums</t>
  </si>
  <si>
    <t>Bērnu sporta komplekss, uzstādīšana</t>
  </si>
  <si>
    <t>Šūpoles balansieris</t>
  </si>
  <si>
    <t>Mājiņa ar skaitļiem un burtiem</t>
  </si>
  <si>
    <t>Saules sargs ar galdiņu</t>
  </si>
  <si>
    <t>Masīvkoka āra galdi 2,0x0,6m</t>
  </si>
  <si>
    <t>Masīvkoka āra soli 2x0,3m</t>
  </si>
  <si>
    <t>Lapenē ierīkot koka soliņus 1x0,3m bez atzveltnes</t>
  </si>
  <si>
    <t>Lapenē ierīkot apaļu masīvkoka galdu 1m diametrā</t>
  </si>
  <si>
    <t xml:space="preserve">Soliņš ar atzveltni  2000x450x800 </t>
  </si>
  <si>
    <t>Koka atkritumu urna 400x400x400  (ar izņemamu skārda spaini)</t>
  </si>
  <si>
    <t>Gumijas drošības ieseguma montāža, pamatnes sagatavošana- šķembu iesegums 200mm, smilts iesegums 50mm,ģeotekstils</t>
  </si>
  <si>
    <t>Pagraba durvju demontāža, koka durvju (2x1m) montāža, slēdzamas, ar furnitūru, aplodu montāža(saskaņot ar pasūtītāju)</t>
  </si>
  <si>
    <t>Āra trenažieri</t>
  </si>
  <si>
    <t>%</t>
  </si>
  <si>
    <t>Virsizdevumi %</t>
  </si>
  <si>
    <t>Peļņa %</t>
  </si>
  <si>
    <t>Galdu un solu stiprināšana (Pielikums Nr3)</t>
  </si>
  <si>
    <t>Jaunsargu takas šķēršļu izgatavošana, montāža (Pielikumi Nr1; 1_1; 1_2; 1_3)</t>
  </si>
  <si>
    <t>Analogas lapenes izbūve 4x6m (skatīt pielikumus Nr.4; 4_1; 4_2)</t>
  </si>
  <si>
    <t>Atkritumu konteineru nojume (AR_1; AR_2)</t>
  </si>
  <si>
    <t>Mācību ceļazīmes (skatīt pielikumu Nr5)</t>
  </si>
  <si>
    <t>Mācību luksofora (skatīt pielikumu Nr5)</t>
  </si>
  <si>
    <t>Skolas nosaukuma norādes izveidošana (skatīt pielikumu Nr.5)</t>
  </si>
  <si>
    <t>Kombinētais trenažieris spiešanai no krūtīm sēdus- vilkšanai no augšas 2500x750x2200mm (Pielikums Nr6)</t>
  </si>
  <si>
    <t>Kāju/gurnu muskulatūras trenažieris stāvus (Pielikums Nr8)</t>
  </si>
  <si>
    <t>Trenažieris vēdera presei 1400x1150x1000 (Pielikums Nr7)</t>
  </si>
  <si>
    <t>Atjaunot birzītes taciņu iesegumu no koka mizas mulčas ~10cm, melnzemes norakšana ~20cm, melnzemes aizvešana, smilts pamatnes ierīkošana 200mm, ģeotekstila iestrādāšana, grants 50mm</t>
  </si>
  <si>
    <t>Futbola vārtu tīkls 2x7m</t>
  </si>
  <si>
    <t>Topogrāfiskā plāna izstrāde</t>
  </si>
  <si>
    <t>ha</t>
  </si>
  <si>
    <t>Trenažieru montāža</t>
  </si>
  <si>
    <t>Kombinētais trenažieris vilkšanai no priekšas/Roku saliekšanai(Pielikums Nr9)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</si>
</sst>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Ls&quot;\ #,##0.00"/>
    <numFmt numFmtId="165" formatCode="0.0"/>
  </numFmts>
  <fonts count="34">
    <font>
      <sz val="10"/>
      <name val="Times New Roman"/>
      <charset val="186"/>
    </font>
    <font>
      <b/>
      <sz val="12"/>
      <name val="Times New Roman"/>
      <family val="1"/>
    </font>
    <font>
      <sz val="8"/>
      <name val="Times New Roman"/>
      <family val="1"/>
    </font>
    <font>
      <b/>
      <sz val="12"/>
      <name val="Times New Roman"/>
      <family val="1"/>
      <charset val="186"/>
    </font>
    <font>
      <sz val="12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  <charset val="186"/>
    </font>
    <font>
      <b/>
      <sz val="8"/>
      <name val="Times New Roman"/>
      <family val="1"/>
    </font>
    <font>
      <b/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b/>
      <sz val="14"/>
      <name val="Times New Roman"/>
      <family val="1"/>
      <charset val="186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 Baltic"/>
      <family val="1"/>
      <charset val="186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i/>
      <sz val="10"/>
      <name val="Times New Roman"/>
      <family val="1"/>
      <charset val="186"/>
    </font>
    <font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8"/>
      <color theme="1"/>
      <name val="Times New Roman"/>
      <family val="1"/>
    </font>
    <font>
      <i/>
      <sz val="10"/>
      <color theme="1"/>
      <name val="Times New Roman"/>
      <family val="1"/>
    </font>
    <font>
      <sz val="9"/>
      <name val="Times New Roman"/>
      <family val="1"/>
      <charset val="186"/>
    </font>
    <font>
      <sz val="10"/>
      <name val="Times New Roman"/>
      <family val="1"/>
      <charset val="1"/>
    </font>
    <font>
      <b/>
      <sz val="10"/>
      <name val="Lucida Grande CY"/>
      <charset val="186"/>
    </font>
    <font>
      <sz val="10"/>
      <name val="Arial"/>
      <family val="2"/>
    </font>
    <font>
      <sz val="10"/>
      <name val="Verdana"/>
      <family val="2"/>
      <charset val="186"/>
    </font>
    <font>
      <i/>
      <sz val="10"/>
      <name val="Arial"/>
      <family val="2"/>
      <charset val="186"/>
    </font>
    <font>
      <i/>
      <sz val="10"/>
      <name val="Lucida Grande CY"/>
      <charset val="186"/>
    </font>
    <font>
      <sz val="10"/>
      <name val="Lucida Grande CY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12" fillId="0" borderId="0"/>
    <xf numFmtId="0" fontId="15" fillId="0" borderId="0"/>
    <xf numFmtId="0" fontId="12" fillId="0" borderId="0"/>
    <xf numFmtId="0" fontId="30" fillId="0" borderId="0"/>
  </cellStyleXfs>
  <cellXfs count="206">
    <xf numFmtId="0" fontId="0" fillId="0" borderId="0" xfId="0"/>
    <xf numFmtId="0" fontId="1" fillId="0" borderId="0" xfId="0" applyFont="1" applyBorder="1" applyAlignment="1">
      <alignment horizontal="left"/>
    </xf>
    <xf numFmtId="0" fontId="0" fillId="0" borderId="1" xfId="0" applyBorder="1"/>
    <xf numFmtId="0" fontId="0" fillId="0" borderId="0" xfId="0" applyAlignme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left"/>
    </xf>
    <xf numFmtId="0" fontId="5" fillId="0" borderId="0" xfId="0" applyFont="1" applyAlignment="1">
      <alignment vertical="top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7" fillId="0" borderId="0" xfId="0" applyFont="1" applyBorder="1" applyAlignment="1">
      <alignment wrapText="1"/>
    </xf>
    <xf numFmtId="0" fontId="8" fillId="0" borderId="0" xfId="0" applyFont="1"/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 wrapText="1"/>
    </xf>
    <xf numFmtId="0" fontId="9" fillId="0" borderId="6" xfId="0" applyFont="1" applyBorder="1" applyAlignment="1">
      <alignment horizontal="center"/>
    </xf>
    <xf numFmtId="0" fontId="5" fillId="0" borderId="6" xfId="0" applyFont="1" applyBorder="1" applyAlignment="1">
      <alignment vertical="top"/>
    </xf>
    <xf numFmtId="0" fontId="5" fillId="0" borderId="6" xfId="0" applyFont="1" applyBorder="1" applyAlignment="1">
      <alignment vertical="top" wrapText="1"/>
    </xf>
    <xf numFmtId="2" fontId="5" fillId="0" borderId="6" xfId="0" applyNumberFormat="1" applyFont="1" applyBorder="1" applyAlignment="1">
      <alignment horizontal="center" vertical="top" wrapText="1"/>
    </xf>
    <xf numFmtId="2" fontId="10" fillId="0" borderId="6" xfId="0" applyNumberFormat="1" applyFont="1" applyBorder="1" applyAlignment="1">
      <alignment horizontal="center" vertical="top" wrapText="1"/>
    </xf>
    <xf numFmtId="0" fontId="3" fillId="0" borderId="1" xfId="0" applyFont="1" applyBorder="1"/>
    <xf numFmtId="0" fontId="7" fillId="0" borderId="7" xfId="0" applyFont="1" applyBorder="1" applyAlignment="1">
      <alignment vertical="top" wrapText="1"/>
    </xf>
    <xf numFmtId="0" fontId="5" fillId="2" borderId="6" xfId="0" applyFont="1" applyFill="1" applyBorder="1" applyAlignment="1">
      <alignment vertical="top" wrapText="1"/>
    </xf>
    <xf numFmtId="0" fontId="5" fillId="2" borderId="6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top"/>
    </xf>
    <xf numFmtId="2" fontId="5" fillId="2" borderId="6" xfId="0" applyNumberFormat="1" applyFont="1" applyFill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8" xfId="0" applyFont="1" applyBorder="1" applyAlignment="1">
      <alignment vertical="top" wrapText="1"/>
    </xf>
    <xf numFmtId="9" fontId="5" fillId="0" borderId="8" xfId="0" applyNumberFormat="1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2" fontId="7" fillId="0" borderId="6" xfId="0" applyNumberFormat="1" applyFont="1" applyBorder="1" applyAlignment="1">
      <alignment horizontal="center" vertical="top" wrapText="1"/>
    </xf>
    <xf numFmtId="0" fontId="5" fillId="2" borderId="8" xfId="0" applyFont="1" applyFill="1" applyBorder="1" applyAlignment="1">
      <alignment vertical="top" wrapText="1"/>
    </xf>
    <xf numFmtId="0" fontId="5" fillId="2" borderId="9" xfId="0" applyFont="1" applyFill="1" applyBorder="1" applyAlignment="1">
      <alignment horizontal="center" vertical="top" wrapText="1"/>
    </xf>
    <xf numFmtId="1" fontId="5" fillId="2" borderId="6" xfId="0" applyNumberFormat="1" applyFont="1" applyFill="1" applyBorder="1" applyAlignment="1">
      <alignment horizontal="center" vertical="top" wrapText="1"/>
    </xf>
    <xf numFmtId="2" fontId="5" fillId="0" borderId="8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horizontal="center" vertical="top" wrapText="1"/>
    </xf>
    <xf numFmtId="4" fontId="5" fillId="0" borderId="6" xfId="0" applyNumberFormat="1" applyFont="1" applyBorder="1" applyAlignment="1">
      <alignment horizontal="center" vertical="top" wrapText="1"/>
    </xf>
    <xf numFmtId="4" fontId="7" fillId="0" borderId="6" xfId="0" applyNumberFormat="1" applyFont="1" applyBorder="1" applyAlignment="1">
      <alignment horizontal="center" vertical="top" wrapText="1"/>
    </xf>
    <xf numFmtId="164" fontId="0" fillId="0" borderId="0" xfId="0" applyNumberFormat="1" applyAlignment="1">
      <alignment horizontal="center"/>
    </xf>
    <xf numFmtId="0" fontId="0" fillId="0" borderId="6" xfId="0" applyBorder="1"/>
    <xf numFmtId="0" fontId="10" fillId="2" borderId="6" xfId="0" applyFont="1" applyFill="1" applyBorder="1" applyAlignment="1">
      <alignment vertical="top" wrapText="1"/>
    </xf>
    <xf numFmtId="0" fontId="13" fillId="2" borderId="6" xfId="0" applyFont="1" applyFill="1" applyBorder="1" applyAlignment="1">
      <alignment vertical="top" wrapText="1"/>
    </xf>
    <xf numFmtId="0" fontId="15" fillId="0" borderId="0" xfId="0" applyFont="1"/>
    <xf numFmtId="0" fontId="14" fillId="0" borderId="0" xfId="0" applyFont="1" applyBorder="1" applyAlignment="1">
      <alignment horizontal="left"/>
    </xf>
    <xf numFmtId="0" fontId="14" fillId="0" borderId="1" xfId="0" applyFont="1" applyBorder="1" applyAlignment="1">
      <alignment horizontal="left"/>
    </xf>
    <xf numFmtId="0" fontId="15" fillId="0" borderId="1" xfId="0" applyFont="1" applyBorder="1"/>
    <xf numFmtId="0" fontId="15" fillId="0" borderId="0" xfId="0" applyFont="1" applyBorder="1"/>
    <xf numFmtId="0" fontId="16" fillId="0" borderId="0" xfId="0" applyFont="1" applyAlignment="1">
      <alignment horizontal="center"/>
    </xf>
    <xf numFmtId="0" fontId="3" fillId="0" borderId="0" xfId="0" applyFont="1" applyAlignment="1">
      <alignment vertical="top"/>
    </xf>
    <xf numFmtId="0" fontId="16" fillId="0" borderId="0" xfId="0" applyFont="1" applyAlignment="1">
      <alignment vertical="top" wrapText="1"/>
    </xf>
    <xf numFmtId="0" fontId="16" fillId="0" borderId="0" xfId="0" applyFont="1" applyAlignment="1">
      <alignment horizontal="justify"/>
    </xf>
    <xf numFmtId="2" fontId="15" fillId="0" borderId="0" xfId="0" applyNumberFormat="1" applyFont="1" applyAlignment="1">
      <alignment horizontal="center"/>
    </xf>
    <xf numFmtId="0" fontId="16" fillId="0" borderId="0" xfId="0" applyFont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8" fillId="0" borderId="6" xfId="0" applyFont="1" applyBorder="1" applyAlignment="1">
      <alignment horizontal="center"/>
    </xf>
    <xf numFmtId="49" fontId="18" fillId="0" borderId="6" xfId="0" applyNumberFormat="1" applyFont="1" applyBorder="1" applyAlignment="1">
      <alignment horizontal="center" wrapText="1"/>
    </xf>
    <xf numFmtId="0" fontId="15" fillId="0" borderId="1" xfId="0" applyFont="1" applyBorder="1" applyAlignment="1">
      <alignment horizontal="left"/>
    </xf>
    <xf numFmtId="4" fontId="15" fillId="0" borderId="6" xfId="0" applyNumberFormat="1" applyFont="1" applyBorder="1" applyAlignment="1">
      <alignment horizontal="center"/>
    </xf>
    <xf numFmtId="0" fontId="15" fillId="0" borderId="6" xfId="0" applyFont="1" applyBorder="1" applyAlignment="1">
      <alignment horizontal="left" wrapText="1"/>
    </xf>
    <xf numFmtId="0" fontId="15" fillId="0" borderId="6" xfId="0" applyFont="1" applyBorder="1" applyAlignment="1">
      <alignment horizontal="right" vertical="top" wrapText="1"/>
    </xf>
    <xf numFmtId="49" fontId="15" fillId="0" borderId="6" xfId="0" applyNumberFormat="1" applyFont="1" applyBorder="1" applyAlignment="1">
      <alignment horizontal="right" vertical="top" wrapText="1"/>
    </xf>
    <xf numFmtId="0" fontId="10" fillId="0" borderId="6" xfId="0" applyFont="1" applyBorder="1" applyAlignment="1">
      <alignment horizontal="right" vertical="top" wrapText="1"/>
    </xf>
    <xf numFmtId="4" fontId="10" fillId="0" borderId="6" xfId="0" applyNumberFormat="1" applyFont="1" applyBorder="1" applyAlignment="1">
      <alignment horizontal="center"/>
    </xf>
    <xf numFmtId="4" fontId="15" fillId="0" borderId="0" xfId="0" applyNumberFormat="1" applyFont="1" applyBorder="1"/>
    <xf numFmtId="0" fontId="13" fillId="0" borderId="6" xfId="0" applyFont="1" applyBorder="1" applyAlignment="1">
      <alignment horizontal="right" vertical="top" wrapText="1"/>
    </xf>
    <xf numFmtId="0" fontId="15" fillId="0" borderId="0" xfId="0" applyFont="1" applyBorder="1" applyAlignment="1">
      <alignment horizontal="right"/>
    </xf>
    <xf numFmtId="0" fontId="10" fillId="0" borderId="0" xfId="0" applyFont="1" applyFill="1" applyBorder="1" applyAlignment="1">
      <alignment horizontal="right" vertical="top" wrapText="1"/>
    </xf>
    <xf numFmtId="0" fontId="15" fillId="0" borderId="0" xfId="0" applyFont="1" applyAlignment="1">
      <alignment vertical="top"/>
    </xf>
    <xf numFmtId="0" fontId="16" fillId="0" borderId="1" xfId="0" applyFont="1" applyBorder="1" applyAlignment="1">
      <alignment vertical="top" wrapText="1"/>
    </xf>
    <xf numFmtId="0" fontId="16" fillId="0" borderId="0" xfId="0" applyFont="1" applyAlignment="1">
      <alignment horizontal="right" vertical="top" wrapText="1"/>
    </xf>
    <xf numFmtId="0" fontId="11" fillId="0" borderId="0" xfId="0" applyFont="1" applyAlignment="1">
      <alignment horizontal="center" vertical="top" wrapText="1"/>
    </xf>
    <xf numFmtId="0" fontId="15" fillId="2" borderId="6" xfId="0" applyFont="1" applyFill="1" applyBorder="1" applyAlignment="1">
      <alignment vertical="top" wrapText="1"/>
    </xf>
    <xf numFmtId="0" fontId="20" fillId="2" borderId="6" xfId="0" applyFont="1" applyFill="1" applyBorder="1" applyAlignment="1">
      <alignment vertical="top" wrapText="1"/>
    </xf>
    <xf numFmtId="0" fontId="6" fillId="0" borderId="2" xfId="0" applyFont="1" applyBorder="1" applyAlignment="1">
      <alignment horizontal="center" wrapText="1"/>
    </xf>
    <xf numFmtId="0" fontId="17" fillId="0" borderId="6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2" fontId="5" fillId="0" borderId="6" xfId="1" applyNumberFormat="1" applyFont="1" applyBorder="1" applyAlignment="1">
      <alignment vertical="center" wrapText="1"/>
    </xf>
    <xf numFmtId="0" fontId="5" fillId="0" borderId="6" xfId="1" applyFont="1" applyFill="1" applyBorder="1" applyAlignment="1">
      <alignment wrapText="1"/>
    </xf>
    <xf numFmtId="0" fontId="5" fillId="0" borderId="6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 wrapText="1"/>
    </xf>
    <xf numFmtId="2" fontId="5" fillId="2" borderId="6" xfId="1" applyNumberFormat="1" applyFont="1" applyFill="1" applyBorder="1" applyAlignment="1">
      <alignment horizontal="center" vertical="center" wrapText="1"/>
    </xf>
    <xf numFmtId="2" fontId="5" fillId="0" borderId="6" xfId="1" applyNumberFormat="1" applyFont="1" applyBorder="1" applyAlignment="1">
      <alignment horizontal="center" vertical="center" wrapText="1"/>
    </xf>
    <xf numFmtId="0" fontId="5" fillId="0" borderId="6" xfId="1" applyFont="1" applyFill="1" applyBorder="1" applyAlignment="1"/>
    <xf numFmtId="0" fontId="7" fillId="2" borderId="6" xfId="0" applyFont="1" applyFill="1" applyBorder="1" applyAlignment="1">
      <alignment vertical="top" wrapText="1"/>
    </xf>
    <xf numFmtId="0" fontId="13" fillId="2" borderId="6" xfId="0" applyFont="1" applyFill="1" applyBorder="1" applyAlignment="1">
      <alignment horizontal="center" vertical="top" wrapText="1"/>
    </xf>
    <xf numFmtId="2" fontId="5" fillId="3" borderId="6" xfId="0" applyNumberFormat="1" applyFont="1" applyFill="1" applyBorder="1" applyAlignment="1">
      <alignment horizontal="center" vertical="top" wrapText="1"/>
    </xf>
    <xf numFmtId="165" fontId="19" fillId="3" borderId="6" xfId="0" applyNumberFormat="1" applyFont="1" applyFill="1" applyBorder="1" applyAlignment="1">
      <alignment horizontal="center" vertical="top" wrapText="1"/>
    </xf>
    <xf numFmtId="0" fontId="21" fillId="2" borderId="6" xfId="0" applyFont="1" applyFill="1" applyBorder="1" applyAlignment="1">
      <alignment vertical="top" wrapText="1"/>
    </xf>
    <xf numFmtId="0" fontId="0" fillId="3" borderId="0" xfId="0" applyFill="1"/>
    <xf numFmtId="0" fontId="5" fillId="0" borderId="0" xfId="0" applyFont="1"/>
    <xf numFmtId="0" fontId="5" fillId="3" borderId="6" xfId="0" applyFont="1" applyFill="1" applyBorder="1" applyAlignment="1">
      <alignment vertical="top"/>
    </xf>
    <xf numFmtId="0" fontId="5" fillId="3" borderId="6" xfId="0" applyFont="1" applyFill="1" applyBorder="1" applyAlignment="1">
      <alignment vertical="top" wrapText="1"/>
    </xf>
    <xf numFmtId="0" fontId="5" fillId="3" borderId="6" xfId="0" applyFont="1" applyFill="1" applyBorder="1" applyAlignment="1">
      <alignment horizontal="center" vertical="top" wrapText="1"/>
    </xf>
    <xf numFmtId="4" fontId="5" fillId="3" borderId="6" xfId="0" applyNumberFormat="1" applyFont="1" applyFill="1" applyBorder="1" applyAlignment="1">
      <alignment horizontal="center" vertical="top" wrapText="1"/>
    </xf>
    <xf numFmtId="0" fontId="5" fillId="3" borderId="0" xfId="0" applyFont="1" applyFill="1"/>
    <xf numFmtId="0" fontId="15" fillId="3" borderId="6" xfId="0" applyFont="1" applyFill="1" applyBorder="1" applyAlignment="1">
      <alignment vertical="top" wrapText="1"/>
    </xf>
    <xf numFmtId="0" fontId="19" fillId="0" borderId="1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22" fillId="0" borderId="0" xfId="0" applyFont="1" applyAlignment="1">
      <alignment horizontal="center" vertical="top"/>
    </xf>
    <xf numFmtId="0" fontId="24" fillId="0" borderId="6" xfId="0" applyFont="1" applyBorder="1" applyAlignment="1">
      <alignment horizontal="center"/>
    </xf>
    <xf numFmtId="165" fontId="19" fillId="2" borderId="6" xfId="0" applyNumberFormat="1" applyFont="1" applyFill="1" applyBorder="1" applyAlignment="1">
      <alignment horizontal="center" vertical="top" wrapText="1"/>
    </xf>
    <xf numFmtId="165" fontId="25" fillId="2" borderId="6" xfId="0" applyNumberFormat="1" applyFont="1" applyFill="1" applyBorder="1" applyAlignment="1">
      <alignment horizontal="center" vertical="top" wrapText="1"/>
    </xf>
    <xf numFmtId="165" fontId="25" fillId="3" borderId="6" xfId="0" applyNumberFormat="1" applyFont="1" applyFill="1" applyBorder="1" applyAlignment="1">
      <alignment horizontal="center" vertical="top" wrapText="1"/>
    </xf>
    <xf numFmtId="1" fontId="19" fillId="2" borderId="6" xfId="0" applyNumberFormat="1" applyFont="1" applyFill="1" applyBorder="1" applyAlignment="1">
      <alignment horizontal="center" vertical="top" wrapText="1"/>
    </xf>
    <xf numFmtId="1" fontId="19" fillId="3" borderId="6" xfId="0" applyNumberFormat="1" applyFont="1" applyFill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 wrapText="1"/>
    </xf>
    <xf numFmtId="4" fontId="7" fillId="0" borderId="6" xfId="0" applyNumberFormat="1" applyFont="1" applyBorder="1" applyAlignment="1">
      <alignment vertical="top" wrapText="1"/>
    </xf>
    <xf numFmtId="0" fontId="15" fillId="0" borderId="11" xfId="0" applyFont="1" applyBorder="1" applyAlignment="1">
      <alignment vertical="top" wrapText="1"/>
    </xf>
    <xf numFmtId="0" fontId="15" fillId="0" borderId="6" xfId="0" applyFont="1" applyBorder="1" applyAlignment="1">
      <alignment vertical="top" wrapText="1"/>
    </xf>
    <xf numFmtId="0" fontId="5" fillId="3" borderId="8" xfId="0" applyFont="1" applyFill="1" applyBorder="1" applyAlignment="1">
      <alignment vertical="top" wrapText="1"/>
    </xf>
    <xf numFmtId="0" fontId="10" fillId="3" borderId="8" xfId="0" applyFont="1" applyFill="1" applyBorder="1" applyAlignment="1">
      <alignment vertical="top" wrapText="1"/>
    </xf>
    <xf numFmtId="0" fontId="15" fillId="0" borderId="0" xfId="2" applyFont="1"/>
    <xf numFmtId="0" fontId="15" fillId="0" borderId="12" xfId="2" applyFont="1" applyBorder="1"/>
    <xf numFmtId="0" fontId="26" fillId="0" borderId="0" xfId="2" applyFont="1" applyAlignment="1">
      <alignment horizontal="right"/>
    </xf>
    <xf numFmtId="0" fontId="16" fillId="0" borderId="0" xfId="2" applyFont="1" applyAlignment="1">
      <alignment horizontal="center"/>
    </xf>
    <xf numFmtId="0" fontId="3" fillId="0" borderId="0" xfId="2" applyFont="1" applyAlignment="1">
      <alignment vertical="top"/>
    </xf>
    <xf numFmtId="0" fontId="16" fillId="0" borderId="0" xfId="2" applyFont="1" applyAlignment="1">
      <alignment vertical="top" wrapText="1"/>
    </xf>
    <xf numFmtId="0" fontId="16" fillId="0" borderId="0" xfId="2" applyFont="1" applyAlignment="1">
      <alignment horizontal="justify"/>
    </xf>
    <xf numFmtId="0" fontId="27" fillId="0" borderId="0" xfId="2" applyFont="1" applyAlignment="1">
      <alignment horizontal="right" vertical="top"/>
    </xf>
    <xf numFmtId="0" fontId="16" fillId="0" borderId="0" xfId="2" applyFont="1" applyAlignment="1">
      <alignment horizontal="right"/>
    </xf>
    <xf numFmtId="0" fontId="17" fillId="0" borderId="11" xfId="2" applyFont="1" applyBorder="1" applyAlignment="1">
      <alignment horizontal="center" wrapText="1"/>
    </xf>
    <xf numFmtId="0" fontId="17" fillId="0" borderId="14" xfId="2" applyFont="1" applyBorder="1" applyAlignment="1">
      <alignment horizontal="center" wrapText="1"/>
    </xf>
    <xf numFmtId="0" fontId="18" fillId="0" borderId="13" xfId="2" applyFont="1" applyBorder="1" applyAlignment="1">
      <alignment horizontal="center"/>
    </xf>
    <xf numFmtId="0" fontId="18" fillId="0" borderId="13" xfId="2" applyFont="1" applyBorder="1" applyAlignment="1">
      <alignment horizontal="left" wrapText="1"/>
    </xf>
    <xf numFmtId="4" fontId="15" fillId="0" borderId="13" xfId="2" applyNumberFormat="1" applyFont="1" applyBorder="1" applyAlignment="1">
      <alignment horizontal="center" vertical="top" wrapText="1"/>
    </xf>
    <xf numFmtId="0" fontId="18" fillId="0" borderId="13" xfId="2" applyFont="1" applyBorder="1" applyAlignment="1">
      <alignment horizontal="left"/>
    </xf>
    <xf numFmtId="0" fontId="15" fillId="0" borderId="11" xfId="2" applyFont="1" applyBorder="1" applyAlignment="1">
      <alignment horizontal="right" vertical="top" wrapText="1"/>
    </xf>
    <xf numFmtId="0" fontId="10" fillId="0" borderId="11" xfId="2" applyFont="1" applyBorder="1" applyAlignment="1">
      <alignment horizontal="right" vertical="top" wrapText="1"/>
    </xf>
    <xf numFmtId="4" fontId="15" fillId="0" borderId="11" xfId="2" applyNumberFormat="1" applyFont="1" applyBorder="1" applyAlignment="1">
      <alignment horizontal="center" vertical="top" wrapText="1"/>
    </xf>
    <xf numFmtId="0" fontId="15" fillId="0" borderId="13" xfId="2" applyFont="1" applyBorder="1" applyAlignment="1">
      <alignment horizontal="right" vertical="top" wrapText="1"/>
    </xf>
    <xf numFmtId="0" fontId="15" fillId="0" borderId="13" xfId="2" applyFont="1" applyBorder="1"/>
    <xf numFmtId="0" fontId="15" fillId="0" borderId="13" xfId="2" applyFont="1" applyBorder="1" applyAlignment="1">
      <alignment vertical="top" wrapText="1"/>
    </xf>
    <xf numFmtId="4" fontId="15" fillId="0" borderId="15" xfId="2" applyNumberFormat="1" applyFont="1" applyBorder="1" applyAlignment="1">
      <alignment horizontal="center"/>
    </xf>
    <xf numFmtId="0" fontId="15" fillId="0" borderId="13" xfId="2" applyFont="1" applyBorder="1" applyAlignment="1">
      <alignment horizontal="right"/>
    </xf>
    <xf numFmtId="0" fontId="10" fillId="0" borderId="13" xfId="2" applyFont="1" applyBorder="1" applyAlignment="1">
      <alignment horizontal="right" vertical="top" wrapText="1"/>
    </xf>
    <xf numFmtId="4" fontId="10" fillId="0" borderId="15" xfId="2" applyNumberFormat="1" applyFont="1" applyBorder="1" applyAlignment="1">
      <alignment horizontal="center"/>
    </xf>
    <xf numFmtId="0" fontId="15" fillId="0" borderId="14" xfId="2" applyFont="1" applyBorder="1" applyAlignment="1">
      <alignment horizontal="right"/>
    </xf>
    <xf numFmtId="0" fontId="15" fillId="0" borderId="12" xfId="2" applyFont="1" applyBorder="1" applyAlignment="1">
      <alignment horizontal="justify" vertical="top" wrapText="1"/>
    </xf>
    <xf numFmtId="4" fontId="15" fillId="0" borderId="13" xfId="2" applyNumberFormat="1" applyFont="1" applyBorder="1" applyAlignment="1">
      <alignment horizontal="center"/>
    </xf>
    <xf numFmtId="0" fontId="15" fillId="0" borderId="16" xfId="2" applyFont="1" applyBorder="1" applyAlignment="1">
      <alignment horizontal="justify" vertical="top" wrapText="1"/>
    </xf>
    <xf numFmtId="0" fontId="15" fillId="0" borderId="16" xfId="2" applyFont="1" applyBorder="1" applyAlignment="1">
      <alignment horizontal="right" vertical="top" wrapText="1"/>
    </xf>
    <xf numFmtId="4" fontId="10" fillId="0" borderId="13" xfId="2" applyNumberFormat="1" applyFont="1" applyBorder="1" applyAlignment="1">
      <alignment horizontal="center"/>
    </xf>
    <xf numFmtId="0" fontId="15" fillId="0" borderId="0" xfId="2" applyFont="1" applyBorder="1" applyAlignment="1">
      <alignment horizontal="right"/>
    </xf>
    <xf numFmtId="0" fontId="10" fillId="0" borderId="0" xfId="2" applyFont="1" applyFill="1" applyBorder="1" applyAlignment="1">
      <alignment horizontal="right" vertical="top" wrapText="1"/>
    </xf>
    <xf numFmtId="2" fontId="15" fillId="0" borderId="0" xfId="2" applyNumberFormat="1" applyFont="1" applyAlignment="1">
      <alignment horizontal="center"/>
    </xf>
    <xf numFmtId="0" fontId="15" fillId="0" borderId="0" xfId="2" applyFont="1" applyAlignment="1">
      <alignment vertical="top"/>
    </xf>
    <xf numFmtId="0" fontId="16" fillId="0" borderId="12" xfId="2" applyFont="1" applyBorder="1" applyAlignment="1">
      <alignment vertical="top" wrapText="1"/>
    </xf>
    <xf numFmtId="0" fontId="16" fillId="0" borderId="0" xfId="2" applyFont="1" applyAlignment="1">
      <alignment horizontal="right" vertical="top" wrapText="1"/>
    </xf>
    <xf numFmtId="0" fontId="11" fillId="0" borderId="0" xfId="2" applyFont="1" applyAlignment="1">
      <alignment horizontal="center" vertical="top" wrapText="1"/>
    </xf>
    <xf numFmtId="0" fontId="27" fillId="0" borderId="0" xfId="2" applyFont="1" applyAlignment="1">
      <alignment vertical="top"/>
    </xf>
    <xf numFmtId="0" fontId="0" fillId="0" borderId="0" xfId="2" applyFont="1" applyAlignment="1"/>
    <xf numFmtId="0" fontId="27" fillId="0" borderId="0" xfId="2" applyFont="1" applyAlignment="1"/>
    <xf numFmtId="4" fontId="10" fillId="0" borderId="13" xfId="2" applyNumberFormat="1" applyFont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center" wrapText="1"/>
    </xf>
    <xf numFmtId="165" fontId="19" fillId="3" borderId="6" xfId="0" applyNumberFormat="1" applyFont="1" applyFill="1" applyBorder="1" applyAlignment="1">
      <alignment horizontal="center" vertical="center" wrapText="1"/>
    </xf>
    <xf numFmtId="1" fontId="19" fillId="2" borderId="6" xfId="0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vertical="top" wrapText="1"/>
    </xf>
    <xf numFmtId="4" fontId="5" fillId="0" borderId="6" xfId="0" applyNumberFormat="1" applyFont="1" applyBorder="1" applyAlignment="1">
      <alignment horizontal="center" vertical="center" wrapText="1"/>
    </xf>
    <xf numFmtId="2" fontId="19" fillId="2" borderId="6" xfId="0" applyNumberFormat="1" applyFont="1" applyFill="1" applyBorder="1" applyAlignment="1">
      <alignment horizontal="center" vertical="top" wrapText="1"/>
    </xf>
    <xf numFmtId="0" fontId="19" fillId="2" borderId="6" xfId="0" applyNumberFormat="1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horizontal="right" vertical="top" wrapText="1"/>
    </xf>
    <xf numFmtId="0" fontId="28" fillId="0" borderId="0" xfId="3" applyFont="1" applyFill="1" applyBorder="1" applyAlignment="1">
      <alignment horizontal="center" vertical="center" wrapText="1"/>
    </xf>
    <xf numFmtId="0" fontId="29" fillId="0" borderId="0" xfId="3" applyFont="1" applyBorder="1" applyAlignment="1">
      <alignment horizontal="center" vertical="center"/>
    </xf>
    <xf numFmtId="2" fontId="29" fillId="0" borderId="0" xfId="3" applyNumberFormat="1" applyFont="1" applyBorder="1" applyAlignment="1">
      <alignment horizontal="center" vertical="center"/>
    </xf>
    <xf numFmtId="2" fontId="12" fillId="4" borderId="0" xfId="3" applyNumberFormat="1" applyFont="1" applyFill="1" applyBorder="1" applyAlignment="1">
      <alignment horizontal="center" vertical="center" wrapText="1"/>
    </xf>
    <xf numFmtId="2" fontId="12" fillId="0" borderId="0" xfId="3" applyNumberFormat="1" applyFont="1" applyFill="1" applyBorder="1" applyAlignment="1">
      <alignment horizontal="center" vertical="center" wrapText="1"/>
    </xf>
    <xf numFmtId="2" fontId="12" fillId="4" borderId="0" xfId="4" applyNumberFormat="1" applyFont="1" applyFill="1" applyBorder="1" applyAlignment="1">
      <alignment horizontal="center" vertical="center" wrapText="1"/>
    </xf>
    <xf numFmtId="0" fontId="29" fillId="0" borderId="0" xfId="3" applyFont="1" applyBorder="1" applyAlignment="1">
      <alignment vertical="center" wrapText="1"/>
    </xf>
    <xf numFmtId="0" fontId="29" fillId="0" borderId="0" xfId="3" applyFont="1" applyBorder="1" applyAlignment="1">
      <alignment horizontal="right" vertical="center" wrapText="1"/>
    </xf>
    <xf numFmtId="0" fontId="31" fillId="0" borderId="0" xfId="3" applyFont="1" applyBorder="1" applyAlignment="1">
      <alignment horizontal="right" vertical="center" wrapText="1"/>
    </xf>
    <xf numFmtId="0" fontId="32" fillId="0" borderId="0" xfId="3" applyFont="1" applyFill="1" applyBorder="1" applyAlignment="1">
      <alignment horizontal="right" vertical="center" wrapText="1"/>
    </xf>
    <xf numFmtId="2" fontId="29" fillId="0" borderId="0" xfId="3" applyNumberFormat="1" applyFont="1" applyFill="1" applyBorder="1" applyAlignment="1">
      <alignment horizontal="center" vertical="center"/>
    </xf>
    <xf numFmtId="0" fontId="29" fillId="0" borderId="0" xfId="3" applyFont="1" applyFill="1" applyBorder="1" applyAlignment="1">
      <alignment vertical="center" wrapText="1"/>
    </xf>
    <xf numFmtId="0" fontId="31" fillId="0" borderId="0" xfId="3" applyFont="1" applyFill="1" applyBorder="1" applyAlignment="1">
      <alignment horizontal="right" vertical="center" wrapText="1"/>
    </xf>
    <xf numFmtId="0" fontId="12" fillId="0" borderId="0" xfId="3" applyFont="1" applyFill="1" applyBorder="1" applyAlignment="1">
      <alignment horizontal="center" vertical="center"/>
    </xf>
    <xf numFmtId="2" fontId="33" fillId="0" borderId="0" xfId="3" applyNumberFormat="1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left" vertical="top" wrapText="1"/>
    </xf>
    <xf numFmtId="0" fontId="10" fillId="3" borderId="8" xfId="0" applyFont="1" applyFill="1" applyBorder="1" applyAlignment="1">
      <alignment horizontal="left" vertical="top" wrapText="1"/>
    </xf>
    <xf numFmtId="0" fontId="7" fillId="0" borderId="8" xfId="0" applyFont="1" applyBorder="1" applyAlignment="1">
      <alignment horizontal="right" vertical="top" wrapText="1"/>
    </xf>
    <xf numFmtId="0" fontId="7" fillId="0" borderId="9" xfId="0" applyFont="1" applyBorder="1" applyAlignment="1">
      <alignment horizontal="right" vertical="top" wrapText="1"/>
    </xf>
    <xf numFmtId="0" fontId="5" fillId="0" borderId="8" xfId="0" applyFont="1" applyBorder="1" applyAlignment="1">
      <alignment horizontal="right" vertical="top" wrapText="1"/>
    </xf>
    <xf numFmtId="0" fontId="5" fillId="0" borderId="7" xfId="0" applyFont="1" applyBorder="1" applyAlignment="1">
      <alignment horizontal="right" vertical="top" wrapText="1"/>
    </xf>
    <xf numFmtId="0" fontId="5" fillId="0" borderId="9" xfId="0" applyFont="1" applyBorder="1" applyAlignment="1">
      <alignment horizontal="right" vertical="top" wrapText="1"/>
    </xf>
    <xf numFmtId="0" fontId="7" fillId="0" borderId="7" xfId="0" applyFont="1" applyBorder="1" applyAlignment="1">
      <alignment horizontal="right" vertical="top" wrapText="1"/>
    </xf>
    <xf numFmtId="0" fontId="1" fillId="0" borderId="0" xfId="0" applyFont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23" fillId="0" borderId="2" xfId="0" applyFont="1" applyBorder="1" applyAlignment="1">
      <alignment horizontal="center" wrapText="1"/>
    </xf>
    <xf numFmtId="0" fontId="23" fillId="0" borderId="10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2" fontId="0" fillId="0" borderId="0" xfId="0" applyNumberFormat="1" applyAlignment="1">
      <alignment horizontal="center"/>
    </xf>
    <xf numFmtId="2" fontId="10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7" fillId="0" borderId="6" xfId="0" applyFont="1" applyBorder="1" applyAlignment="1">
      <alignment horizontal="center" wrapText="1"/>
    </xf>
    <xf numFmtId="0" fontId="10" fillId="0" borderId="6" xfId="0" applyFont="1" applyBorder="1" applyAlignment="1">
      <alignment horizontal="center"/>
    </xf>
    <xf numFmtId="0" fontId="14" fillId="0" borderId="0" xfId="2" applyFont="1" applyBorder="1" applyAlignment="1">
      <alignment horizontal="center"/>
    </xf>
    <xf numFmtId="0" fontId="3" fillId="0" borderId="0" xfId="2" applyFont="1" applyBorder="1" applyAlignment="1">
      <alignment horizontal="left" vertical="top" wrapText="1"/>
    </xf>
    <xf numFmtId="0" fontId="17" fillId="0" borderId="13" xfId="2" applyFont="1" applyBorder="1" applyAlignment="1">
      <alignment horizontal="center" wrapText="1"/>
    </xf>
  </cellXfs>
  <cellStyles count="5">
    <cellStyle name="Excel Built-in Normal" xfId="2"/>
    <cellStyle name="Normal" xfId="0" builtinId="0"/>
    <cellStyle name="Normal 2" xfId="1"/>
    <cellStyle name="Normal 2 2 3" xfId="3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52"/>
  <sheetViews>
    <sheetView showZeros="0" topLeftCell="A85" zoomScale="83" zoomScaleNormal="83" workbookViewId="0">
      <selection activeCell="G96" sqref="G96"/>
    </sheetView>
  </sheetViews>
  <sheetFormatPr defaultColWidth="9.33203125" defaultRowHeight="13.2"/>
  <cols>
    <col min="1" max="1" width="4.109375" style="3" customWidth="1"/>
    <col min="2" max="2" width="6.33203125" customWidth="1"/>
    <col min="3" max="3" width="46.44140625" customWidth="1"/>
    <col min="4" max="4" width="8.77734375" customWidth="1"/>
    <col min="5" max="5" width="9.6640625" style="102" customWidth="1"/>
    <col min="6" max="6" width="10.6640625" customWidth="1"/>
    <col min="11" max="11" width="11.109375" customWidth="1"/>
    <col min="12" max="12" width="9.77734375" bestFit="1" customWidth="1"/>
    <col min="13" max="13" width="11.6640625" customWidth="1"/>
    <col min="14" max="14" width="12.109375" bestFit="1" customWidth="1"/>
    <col min="15" max="15" width="11.6640625" customWidth="1"/>
    <col min="16" max="16" width="12.109375" bestFit="1" customWidth="1"/>
    <col min="17" max="17" width="9.77734375" customWidth="1"/>
  </cols>
  <sheetData>
    <row r="1" spans="1:18" ht="15.6">
      <c r="A1" s="189" t="s">
        <v>0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</row>
    <row r="2" spans="1:18" ht="15.6">
      <c r="A2" s="1"/>
      <c r="B2" s="2"/>
      <c r="C2" s="2"/>
      <c r="D2" s="2"/>
      <c r="E2" s="101"/>
      <c r="F2" s="22"/>
      <c r="G2" s="2"/>
      <c r="H2" s="2"/>
      <c r="I2" s="2"/>
      <c r="J2" s="2"/>
      <c r="K2" s="2"/>
      <c r="L2" s="2"/>
      <c r="M2" s="2"/>
    </row>
    <row r="3" spans="1:18">
      <c r="D3" s="4" t="s">
        <v>1</v>
      </c>
    </row>
    <row r="4" spans="1:18" ht="15.6">
      <c r="A4" s="5" t="s">
        <v>117</v>
      </c>
      <c r="B4" s="6"/>
    </row>
    <row r="5" spans="1:18" ht="15.6">
      <c r="A5" s="5" t="s">
        <v>84</v>
      </c>
      <c r="B5" s="6"/>
    </row>
    <row r="6" spans="1:18" ht="15.6">
      <c r="A6" s="5" t="s">
        <v>85</v>
      </c>
      <c r="B6" s="6"/>
    </row>
    <row r="7" spans="1:18" ht="15.6">
      <c r="A7" s="5"/>
      <c r="B7" s="6"/>
    </row>
    <row r="8" spans="1:18">
      <c r="A8" s="7" t="s">
        <v>118</v>
      </c>
      <c r="L8" t="s">
        <v>2</v>
      </c>
      <c r="N8" s="197">
        <f>P120</f>
        <v>0</v>
      </c>
      <c r="O8" s="197"/>
    </row>
    <row r="9" spans="1:18">
      <c r="A9" s="7"/>
      <c r="N9" s="42"/>
      <c r="O9" s="42"/>
    </row>
    <row r="10" spans="1:18" ht="15.6">
      <c r="A10" s="8" t="s">
        <v>119</v>
      </c>
      <c r="B10" s="6"/>
      <c r="C10" s="6"/>
      <c r="D10" s="6"/>
      <c r="E10" s="103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1:18" s="13" customFormat="1" ht="13.5" customHeight="1">
      <c r="A11" s="9" t="s">
        <v>3</v>
      </c>
      <c r="B11" s="10" t="s">
        <v>4</v>
      </c>
      <c r="C11" s="11" t="s">
        <v>5</v>
      </c>
      <c r="D11" s="190" t="s">
        <v>6</v>
      </c>
      <c r="E11" s="192" t="s">
        <v>7</v>
      </c>
      <c r="F11" s="194" t="s">
        <v>8</v>
      </c>
      <c r="G11" s="195"/>
      <c r="H11" s="195"/>
      <c r="I11" s="195"/>
      <c r="J11" s="195"/>
      <c r="K11" s="196"/>
      <c r="L11" s="194" t="s">
        <v>9</v>
      </c>
      <c r="M11" s="195"/>
      <c r="N11" s="195"/>
      <c r="O11" s="195"/>
      <c r="P11" s="196"/>
      <c r="Q11" s="12"/>
      <c r="R11" s="12"/>
    </row>
    <row r="12" spans="1:18" s="13" customFormat="1" ht="36.75" customHeight="1">
      <c r="A12" s="14" t="s">
        <v>10</v>
      </c>
      <c r="B12" s="15"/>
      <c r="C12" s="16" t="s">
        <v>11</v>
      </c>
      <c r="D12" s="191"/>
      <c r="E12" s="193"/>
      <c r="F12" s="78" t="s">
        <v>12</v>
      </c>
      <c r="G12" s="78" t="s">
        <v>13</v>
      </c>
      <c r="H12" s="78" t="s">
        <v>14</v>
      </c>
      <c r="I12" s="78" t="s">
        <v>15</v>
      </c>
      <c r="J12" s="78" t="s">
        <v>16</v>
      </c>
      <c r="K12" s="78" t="s">
        <v>17</v>
      </c>
      <c r="L12" s="78" t="s">
        <v>18</v>
      </c>
      <c r="M12" s="78" t="s">
        <v>14</v>
      </c>
      <c r="N12" s="78" t="s">
        <v>15</v>
      </c>
      <c r="O12" s="78" t="s">
        <v>16</v>
      </c>
      <c r="P12" s="78" t="s">
        <v>17</v>
      </c>
    </row>
    <row r="13" spans="1:18" s="13" customFormat="1" ht="10.5" customHeight="1">
      <c r="A13" s="17">
        <v>1</v>
      </c>
      <c r="B13" s="17">
        <v>2</v>
      </c>
      <c r="C13" s="17">
        <v>3</v>
      </c>
      <c r="D13" s="17">
        <v>4</v>
      </c>
      <c r="E13" s="104">
        <v>5</v>
      </c>
      <c r="F13" s="17">
        <v>6</v>
      </c>
      <c r="G13" s="17">
        <v>7</v>
      </c>
      <c r="H13" s="17">
        <v>8</v>
      </c>
      <c r="I13" s="17">
        <v>9</v>
      </c>
      <c r="J13" s="17">
        <v>10</v>
      </c>
      <c r="K13" s="17">
        <v>11</v>
      </c>
      <c r="L13" s="17">
        <v>12</v>
      </c>
      <c r="M13" s="17">
        <v>13</v>
      </c>
      <c r="N13" s="17">
        <v>14</v>
      </c>
      <c r="O13" s="17">
        <v>15</v>
      </c>
      <c r="P13" s="17">
        <v>16</v>
      </c>
    </row>
    <row r="14" spans="1:18" ht="26.4">
      <c r="A14" s="18">
        <v>1</v>
      </c>
      <c r="B14" s="19"/>
      <c r="C14" s="24" t="s">
        <v>76</v>
      </c>
      <c r="D14" s="25" t="s">
        <v>19</v>
      </c>
      <c r="E14" s="105">
        <v>470</v>
      </c>
      <c r="F14" s="29"/>
      <c r="G14" s="29"/>
      <c r="H14" s="29"/>
      <c r="I14" s="29"/>
      <c r="J14" s="29"/>
      <c r="K14" s="20"/>
      <c r="L14" s="20"/>
      <c r="M14" s="20"/>
      <c r="N14" s="20"/>
      <c r="O14" s="20"/>
      <c r="P14" s="40"/>
    </row>
    <row r="15" spans="1:18">
      <c r="A15" s="18">
        <v>2</v>
      </c>
      <c r="B15" s="19"/>
      <c r="C15" s="24" t="s">
        <v>116</v>
      </c>
      <c r="D15" s="25" t="s">
        <v>22</v>
      </c>
      <c r="E15" s="105">
        <v>3</v>
      </c>
      <c r="F15" s="29"/>
      <c r="G15" s="29"/>
      <c r="H15" s="29"/>
      <c r="I15" s="29"/>
      <c r="J15" s="29"/>
      <c r="K15" s="20"/>
      <c r="L15" s="20"/>
      <c r="M15" s="20"/>
      <c r="N15" s="20"/>
      <c r="O15" s="20"/>
      <c r="P15" s="40"/>
    </row>
    <row r="16" spans="1:18">
      <c r="A16" s="18"/>
      <c r="B16" s="19"/>
      <c r="C16" s="88" t="s">
        <v>77</v>
      </c>
      <c r="D16" s="25"/>
      <c r="E16" s="105"/>
      <c r="F16" s="29"/>
      <c r="G16" s="29"/>
      <c r="H16" s="29"/>
      <c r="I16" s="29"/>
      <c r="J16" s="29"/>
      <c r="K16" s="20"/>
      <c r="L16" s="20"/>
      <c r="M16" s="20"/>
      <c r="N16" s="20"/>
      <c r="O16" s="20"/>
      <c r="P16" s="40"/>
    </row>
    <row r="17" spans="1:16" ht="52.8">
      <c r="A17" s="18">
        <v>3</v>
      </c>
      <c r="B17" s="19"/>
      <c r="C17" s="77" t="s">
        <v>112</v>
      </c>
      <c r="D17" s="25" t="s">
        <v>19</v>
      </c>
      <c r="E17" s="105">
        <v>180</v>
      </c>
      <c r="F17" s="29"/>
      <c r="G17" s="29"/>
      <c r="H17" s="29"/>
      <c r="I17" s="29"/>
      <c r="J17" s="29"/>
      <c r="K17" s="20"/>
      <c r="L17" s="20"/>
      <c r="M17" s="20"/>
      <c r="N17" s="20"/>
      <c r="O17" s="20"/>
      <c r="P17" s="40"/>
    </row>
    <row r="18" spans="1:16" ht="52.8">
      <c r="A18" s="18">
        <v>4</v>
      </c>
      <c r="B18" s="19"/>
      <c r="C18" s="77" t="s">
        <v>113</v>
      </c>
      <c r="D18" s="25" t="s">
        <v>19</v>
      </c>
      <c r="E18" s="105">
        <v>470</v>
      </c>
      <c r="F18" s="29"/>
      <c r="G18" s="29"/>
      <c r="H18" s="29"/>
      <c r="I18" s="29"/>
      <c r="J18" s="29"/>
      <c r="K18" s="20"/>
      <c r="L18" s="20"/>
      <c r="M18" s="20"/>
      <c r="N18" s="20"/>
      <c r="O18" s="20"/>
      <c r="P18" s="40"/>
    </row>
    <row r="19" spans="1:16">
      <c r="A19" s="18">
        <v>5</v>
      </c>
      <c r="B19" s="19"/>
      <c r="C19" s="24" t="s">
        <v>24</v>
      </c>
      <c r="D19" s="25" t="s">
        <v>21</v>
      </c>
      <c r="E19" s="105">
        <v>240</v>
      </c>
      <c r="F19" s="29"/>
      <c r="G19" s="29"/>
      <c r="H19" s="29"/>
      <c r="I19" s="29"/>
      <c r="J19" s="29"/>
      <c r="K19" s="20"/>
      <c r="L19" s="20"/>
      <c r="M19" s="20"/>
      <c r="N19" s="20"/>
      <c r="O19" s="20"/>
      <c r="P19" s="40"/>
    </row>
    <row r="20" spans="1:16">
      <c r="A20" s="18">
        <v>6</v>
      </c>
      <c r="B20" s="19"/>
      <c r="C20" s="24" t="s">
        <v>25</v>
      </c>
      <c r="D20" s="25" t="s">
        <v>21</v>
      </c>
      <c r="E20" s="105">
        <v>400</v>
      </c>
      <c r="F20" s="29"/>
      <c r="G20" s="29"/>
      <c r="H20" s="29"/>
      <c r="I20" s="29"/>
      <c r="J20" s="29"/>
      <c r="K20" s="20"/>
      <c r="L20" s="20"/>
      <c r="M20" s="20"/>
      <c r="N20" s="20"/>
      <c r="O20" s="20"/>
      <c r="P20" s="40"/>
    </row>
    <row r="21" spans="1:16" ht="64.5" customHeight="1">
      <c r="A21" s="18">
        <v>7</v>
      </c>
      <c r="B21" s="19"/>
      <c r="C21" s="24" t="s">
        <v>192</v>
      </c>
      <c r="D21" s="25" t="s">
        <v>19</v>
      </c>
      <c r="E21" s="91">
        <v>665</v>
      </c>
      <c r="F21" s="29"/>
      <c r="G21" s="29"/>
      <c r="H21" s="29"/>
      <c r="I21" s="29"/>
      <c r="J21" s="29"/>
      <c r="K21" s="20"/>
      <c r="L21" s="20"/>
      <c r="M21" s="20"/>
      <c r="N21" s="20"/>
      <c r="O21" s="20"/>
      <c r="P21" s="40"/>
    </row>
    <row r="22" spans="1:16" ht="26.4">
      <c r="A22" s="18">
        <v>8</v>
      </c>
      <c r="B22" s="19"/>
      <c r="C22" s="24" t="s">
        <v>137</v>
      </c>
      <c r="D22" s="158" t="s">
        <v>21</v>
      </c>
      <c r="E22" s="159">
        <v>1300</v>
      </c>
      <c r="F22" s="29"/>
      <c r="G22" s="29"/>
      <c r="H22" s="29"/>
      <c r="I22" s="29"/>
      <c r="J22" s="29"/>
      <c r="K22" s="20"/>
      <c r="L22" s="20"/>
      <c r="M22" s="20"/>
      <c r="N22" s="20"/>
      <c r="O22" s="20"/>
      <c r="P22" s="40"/>
    </row>
    <row r="23" spans="1:16" ht="39.6">
      <c r="A23" s="18">
        <v>9</v>
      </c>
      <c r="B23" s="19"/>
      <c r="C23" s="24" t="s">
        <v>146</v>
      </c>
      <c r="D23" s="158" t="s">
        <v>19</v>
      </c>
      <c r="E23" s="159">
        <v>180</v>
      </c>
      <c r="F23" s="29"/>
      <c r="G23" s="29"/>
      <c r="H23" s="29"/>
      <c r="I23" s="29"/>
      <c r="J23" s="29"/>
      <c r="K23" s="20"/>
      <c r="L23" s="20"/>
      <c r="M23" s="20"/>
      <c r="N23" s="20"/>
      <c r="O23" s="20"/>
      <c r="P23" s="162"/>
    </row>
    <row r="24" spans="1:16" ht="26.4">
      <c r="A24" s="18">
        <v>10</v>
      </c>
      <c r="B24" s="19"/>
      <c r="C24" s="24" t="s">
        <v>147</v>
      </c>
      <c r="D24" s="158" t="s">
        <v>21</v>
      </c>
      <c r="E24" s="159">
        <v>360</v>
      </c>
      <c r="F24" s="29"/>
      <c r="G24" s="29"/>
      <c r="H24" s="29"/>
      <c r="I24" s="29"/>
      <c r="J24" s="29"/>
      <c r="K24" s="20"/>
      <c r="L24" s="20"/>
      <c r="M24" s="20"/>
      <c r="N24" s="20"/>
      <c r="O24" s="20"/>
      <c r="P24" s="40"/>
    </row>
    <row r="25" spans="1:16">
      <c r="A25" s="18"/>
      <c r="B25" s="19"/>
      <c r="C25" s="44" t="s">
        <v>78</v>
      </c>
      <c r="D25" s="89" t="s">
        <v>19</v>
      </c>
      <c r="E25" s="106">
        <v>220</v>
      </c>
      <c r="F25" s="29"/>
      <c r="G25" s="29"/>
      <c r="H25" s="29"/>
      <c r="I25" s="29"/>
      <c r="J25" s="29"/>
      <c r="K25" s="20"/>
      <c r="L25" s="20"/>
      <c r="M25" s="20"/>
      <c r="N25" s="20"/>
      <c r="O25" s="20"/>
      <c r="P25" s="40"/>
    </row>
    <row r="26" spans="1:16" s="94" customFormat="1">
      <c r="A26" s="18">
        <v>11</v>
      </c>
      <c r="B26" s="19"/>
      <c r="C26" s="24" t="s">
        <v>79</v>
      </c>
      <c r="D26" s="25" t="s">
        <v>19</v>
      </c>
      <c r="E26" s="106">
        <v>220</v>
      </c>
      <c r="F26" s="29"/>
      <c r="G26" s="29"/>
      <c r="H26" s="29"/>
      <c r="I26" s="29"/>
      <c r="J26" s="29"/>
      <c r="K26" s="20"/>
      <c r="L26" s="20"/>
      <c r="M26" s="20"/>
      <c r="N26" s="20"/>
      <c r="O26" s="20"/>
      <c r="P26" s="40"/>
    </row>
    <row r="27" spans="1:16" s="94" customFormat="1">
      <c r="A27" s="18">
        <v>12</v>
      </c>
      <c r="B27" s="19"/>
      <c r="C27" s="24" t="s">
        <v>80</v>
      </c>
      <c r="D27" s="25" t="s">
        <v>19</v>
      </c>
      <c r="E27" s="106">
        <v>220</v>
      </c>
      <c r="F27" s="29"/>
      <c r="G27" s="29"/>
      <c r="H27" s="29"/>
      <c r="I27" s="29"/>
      <c r="J27" s="29"/>
      <c r="K27" s="20"/>
      <c r="L27" s="20"/>
      <c r="M27" s="20"/>
      <c r="N27" s="20"/>
      <c r="O27" s="20"/>
      <c r="P27" s="40"/>
    </row>
    <row r="28" spans="1:16" s="99" customFormat="1">
      <c r="A28" s="18">
        <v>13</v>
      </c>
      <c r="B28" s="96"/>
      <c r="C28" s="96" t="s">
        <v>93</v>
      </c>
      <c r="D28" s="97" t="s">
        <v>19</v>
      </c>
      <c r="E28" s="107">
        <v>220</v>
      </c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8"/>
    </row>
    <row r="29" spans="1:16" ht="26.4">
      <c r="A29" s="18">
        <v>14</v>
      </c>
      <c r="B29" s="19"/>
      <c r="C29" s="24" t="s">
        <v>81</v>
      </c>
      <c r="D29" s="25" t="s">
        <v>19</v>
      </c>
      <c r="E29" s="91">
        <v>220</v>
      </c>
      <c r="F29" s="29"/>
      <c r="G29" s="29"/>
      <c r="H29" s="29"/>
      <c r="I29" s="29"/>
      <c r="J29" s="29"/>
      <c r="K29" s="20"/>
      <c r="L29" s="20"/>
      <c r="M29" s="20"/>
      <c r="N29" s="20"/>
      <c r="O29" s="20"/>
      <c r="P29" s="40"/>
    </row>
    <row r="30" spans="1:16">
      <c r="A30" s="18">
        <v>15</v>
      </c>
      <c r="B30" s="19"/>
      <c r="C30" s="24" t="s">
        <v>98</v>
      </c>
      <c r="D30" s="25" t="s">
        <v>26</v>
      </c>
      <c r="E30" s="108">
        <v>1</v>
      </c>
      <c r="F30" s="29"/>
      <c r="G30" s="29"/>
      <c r="H30" s="29"/>
      <c r="I30" s="29"/>
      <c r="J30" s="29"/>
      <c r="K30" s="20"/>
      <c r="L30" s="20"/>
      <c r="M30" s="20"/>
      <c r="N30" s="20"/>
      <c r="O30" s="20"/>
      <c r="P30" s="40"/>
    </row>
    <row r="31" spans="1:16" ht="13.8">
      <c r="A31" s="18"/>
      <c r="B31" s="19"/>
      <c r="C31" s="92" t="s">
        <v>92</v>
      </c>
      <c r="D31" s="89" t="s">
        <v>21</v>
      </c>
      <c r="E31" s="107">
        <v>486.5</v>
      </c>
      <c r="F31" s="29"/>
      <c r="G31" s="29"/>
      <c r="H31" s="29"/>
      <c r="I31" s="29"/>
      <c r="J31" s="29"/>
      <c r="K31" s="20"/>
      <c r="L31" s="20"/>
      <c r="M31" s="20"/>
      <c r="N31" s="20"/>
      <c r="O31" s="20"/>
      <c r="P31" s="40"/>
    </row>
    <row r="32" spans="1:16" s="93" customFormat="1" ht="26.4">
      <c r="A32" s="95">
        <v>16</v>
      </c>
      <c r="B32" s="96"/>
      <c r="C32" s="96" t="s">
        <v>102</v>
      </c>
      <c r="D32" s="97" t="s">
        <v>22</v>
      </c>
      <c r="E32" s="109">
        <v>195</v>
      </c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8"/>
    </row>
    <row r="33" spans="1:16" s="93" customFormat="1" ht="26.4">
      <c r="A33" s="95">
        <v>17</v>
      </c>
      <c r="B33" s="96"/>
      <c r="C33" s="100" t="s">
        <v>99</v>
      </c>
      <c r="D33" s="97" t="s">
        <v>21</v>
      </c>
      <c r="E33" s="109">
        <v>487</v>
      </c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8"/>
    </row>
    <row r="34" spans="1:16" ht="13.8">
      <c r="A34" s="18"/>
      <c r="B34" s="19"/>
      <c r="C34" s="92" t="s">
        <v>91</v>
      </c>
      <c r="D34" s="89" t="s">
        <v>21</v>
      </c>
      <c r="E34" s="107">
        <v>70</v>
      </c>
      <c r="F34" s="29"/>
      <c r="G34" s="29"/>
      <c r="H34" s="29"/>
      <c r="I34" s="29"/>
      <c r="J34" s="29"/>
      <c r="K34" s="20"/>
      <c r="L34" s="20"/>
      <c r="M34" s="20"/>
      <c r="N34" s="20"/>
      <c r="O34" s="20"/>
      <c r="P34" s="40"/>
    </row>
    <row r="35" spans="1:16" ht="26.4">
      <c r="A35" s="18">
        <v>18</v>
      </c>
      <c r="B35" s="19"/>
      <c r="C35" s="24" t="s">
        <v>101</v>
      </c>
      <c r="D35" s="25" t="s">
        <v>22</v>
      </c>
      <c r="E35" s="109">
        <v>29</v>
      </c>
      <c r="F35" s="29"/>
      <c r="G35" s="29"/>
      <c r="H35" s="29"/>
      <c r="I35" s="29"/>
      <c r="J35" s="29"/>
      <c r="K35" s="20"/>
      <c r="L35" s="20"/>
      <c r="M35" s="20"/>
      <c r="N35" s="20"/>
      <c r="O35" s="20"/>
      <c r="P35" s="40"/>
    </row>
    <row r="36" spans="1:16" ht="26.4">
      <c r="A36" s="18">
        <v>19</v>
      </c>
      <c r="B36" s="19"/>
      <c r="C36" s="24" t="s">
        <v>100</v>
      </c>
      <c r="D36" s="25" t="s">
        <v>22</v>
      </c>
      <c r="E36" s="109">
        <v>29</v>
      </c>
      <c r="F36" s="29"/>
      <c r="G36" s="29"/>
      <c r="H36" s="29"/>
      <c r="I36" s="29"/>
      <c r="J36" s="29"/>
      <c r="K36" s="20"/>
      <c r="L36" s="20"/>
      <c r="M36" s="20"/>
      <c r="N36" s="20"/>
      <c r="O36" s="20"/>
      <c r="P36" s="40"/>
    </row>
    <row r="37" spans="1:16" s="93" customFormat="1" ht="26.4">
      <c r="A37" s="18">
        <v>20</v>
      </c>
      <c r="B37" s="96"/>
      <c r="C37" s="100" t="s">
        <v>103</v>
      </c>
      <c r="D37" s="97" t="s">
        <v>22</v>
      </c>
      <c r="E37" s="109">
        <v>28</v>
      </c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8"/>
    </row>
    <row r="38" spans="1:16">
      <c r="A38" s="18"/>
      <c r="B38" s="19"/>
      <c r="C38" s="44" t="s">
        <v>27</v>
      </c>
      <c r="D38" s="25"/>
      <c r="E38" s="108"/>
      <c r="F38" s="29"/>
      <c r="G38" s="29"/>
      <c r="H38" s="29"/>
      <c r="I38" s="29"/>
      <c r="J38" s="29"/>
      <c r="K38" s="20"/>
      <c r="L38" s="20"/>
      <c r="M38" s="20"/>
      <c r="N38" s="20"/>
      <c r="O38" s="20"/>
      <c r="P38" s="40"/>
    </row>
    <row r="39" spans="1:16" ht="26.4">
      <c r="A39" s="18">
        <v>21</v>
      </c>
      <c r="B39" s="19"/>
      <c r="C39" s="24" t="s">
        <v>104</v>
      </c>
      <c r="D39" s="25" t="s">
        <v>19</v>
      </c>
      <c r="E39" s="108">
        <v>2000</v>
      </c>
      <c r="F39" s="29"/>
      <c r="G39" s="29"/>
      <c r="H39" s="29"/>
      <c r="I39" s="29"/>
      <c r="J39" s="29"/>
      <c r="K39" s="20"/>
      <c r="L39" s="20"/>
      <c r="M39" s="20"/>
      <c r="N39" s="20"/>
      <c r="O39" s="20"/>
      <c r="P39" s="40"/>
    </row>
    <row r="40" spans="1:16" ht="39.6">
      <c r="A40" s="18">
        <v>22</v>
      </c>
      <c r="B40" s="19"/>
      <c r="C40" s="24" t="s">
        <v>105</v>
      </c>
      <c r="D40" s="25" t="s">
        <v>19</v>
      </c>
      <c r="E40" s="108">
        <v>1848</v>
      </c>
      <c r="F40" s="29"/>
      <c r="G40" s="29"/>
      <c r="H40" s="29"/>
      <c r="I40" s="29"/>
      <c r="J40" s="29"/>
      <c r="K40" s="20"/>
      <c r="L40" s="20"/>
      <c r="M40" s="20"/>
      <c r="N40" s="20"/>
      <c r="O40" s="20"/>
      <c r="P40" s="40"/>
    </row>
    <row r="41" spans="1:16">
      <c r="A41" s="18"/>
      <c r="B41" s="19"/>
      <c r="C41" s="45" t="s">
        <v>28</v>
      </c>
      <c r="D41" s="25"/>
      <c r="E41" s="108"/>
      <c r="F41" s="29"/>
      <c r="G41" s="29"/>
      <c r="H41" s="29"/>
      <c r="I41" s="29"/>
      <c r="J41" s="29"/>
      <c r="K41" s="20"/>
      <c r="L41" s="20"/>
      <c r="M41" s="20"/>
      <c r="N41" s="20"/>
      <c r="O41" s="20"/>
      <c r="P41" s="40"/>
    </row>
    <row r="42" spans="1:16">
      <c r="A42" s="18">
        <v>23</v>
      </c>
      <c r="B42" s="19"/>
      <c r="C42" s="24" t="s">
        <v>29</v>
      </c>
      <c r="D42" s="25" t="s">
        <v>22</v>
      </c>
      <c r="E42" s="108">
        <f>8+5</f>
        <v>13</v>
      </c>
      <c r="F42" s="29"/>
      <c r="G42" s="29"/>
      <c r="H42" s="29"/>
      <c r="I42" s="29"/>
      <c r="J42" s="29"/>
      <c r="K42" s="20"/>
      <c r="L42" s="20"/>
      <c r="M42" s="20"/>
      <c r="N42" s="20"/>
      <c r="O42" s="20"/>
      <c r="P42" s="40"/>
    </row>
    <row r="43" spans="1:16">
      <c r="A43" s="18">
        <v>24</v>
      </c>
      <c r="B43" s="19"/>
      <c r="C43" s="24" t="s">
        <v>87</v>
      </c>
      <c r="D43" s="25" t="s">
        <v>22</v>
      </c>
      <c r="E43" s="108">
        <v>3</v>
      </c>
      <c r="F43" s="29"/>
      <c r="G43" s="29"/>
      <c r="H43" s="29"/>
      <c r="I43" s="29"/>
      <c r="J43" s="29"/>
      <c r="K43" s="20"/>
      <c r="L43" s="20"/>
      <c r="M43" s="20"/>
      <c r="N43" s="20"/>
      <c r="O43" s="20"/>
      <c r="P43" s="40"/>
    </row>
    <row r="44" spans="1:16">
      <c r="A44" s="18">
        <v>25</v>
      </c>
      <c r="B44" s="19"/>
      <c r="C44" s="24" t="s">
        <v>88</v>
      </c>
      <c r="D44" s="25" t="s">
        <v>22</v>
      </c>
      <c r="E44" s="108">
        <v>5</v>
      </c>
      <c r="F44" s="29"/>
      <c r="G44" s="29"/>
      <c r="H44" s="29"/>
      <c r="I44" s="29"/>
      <c r="J44" s="29"/>
      <c r="K44" s="20"/>
      <c r="L44" s="20"/>
      <c r="M44" s="20"/>
      <c r="N44" s="20"/>
      <c r="O44" s="20"/>
      <c r="P44" s="40"/>
    </row>
    <row r="45" spans="1:16">
      <c r="A45" s="18">
        <v>26</v>
      </c>
      <c r="B45" s="19"/>
      <c r="C45" s="24" t="s">
        <v>89</v>
      </c>
      <c r="D45" s="25" t="s">
        <v>22</v>
      </c>
      <c r="E45" s="108">
        <v>5</v>
      </c>
      <c r="F45" s="29"/>
      <c r="G45" s="29"/>
      <c r="H45" s="29"/>
      <c r="I45" s="29"/>
      <c r="J45" s="29"/>
      <c r="K45" s="20"/>
      <c r="L45" s="20"/>
      <c r="M45" s="20"/>
      <c r="N45" s="20"/>
      <c r="O45" s="20"/>
      <c r="P45" s="40"/>
    </row>
    <row r="46" spans="1:16">
      <c r="A46" s="18">
        <v>27</v>
      </c>
      <c r="B46" s="19"/>
      <c r="C46" s="24" t="s">
        <v>90</v>
      </c>
      <c r="D46" s="25" t="s">
        <v>22</v>
      </c>
      <c r="E46" s="108">
        <v>5</v>
      </c>
      <c r="F46" s="29"/>
      <c r="G46" s="29"/>
      <c r="H46" s="29"/>
      <c r="I46" s="29"/>
      <c r="J46" s="29"/>
      <c r="K46" s="20"/>
      <c r="L46" s="20"/>
      <c r="M46" s="20"/>
      <c r="N46" s="20"/>
      <c r="O46" s="20"/>
      <c r="P46" s="40"/>
    </row>
    <row r="47" spans="1:16">
      <c r="A47" s="18">
        <v>28</v>
      </c>
      <c r="B47" s="19"/>
      <c r="C47" s="24" t="s">
        <v>30</v>
      </c>
      <c r="D47" s="25" t="s">
        <v>22</v>
      </c>
      <c r="E47" s="108">
        <v>7</v>
      </c>
      <c r="F47" s="29"/>
      <c r="G47" s="29"/>
      <c r="H47" s="29"/>
      <c r="I47" s="29"/>
      <c r="J47" s="29"/>
      <c r="K47" s="20"/>
      <c r="L47" s="20"/>
      <c r="M47" s="20"/>
      <c r="N47" s="20"/>
      <c r="O47" s="20"/>
      <c r="P47" s="40"/>
    </row>
    <row r="48" spans="1:16">
      <c r="A48" s="18">
        <v>29</v>
      </c>
      <c r="B48" s="19"/>
      <c r="C48" s="76" t="s">
        <v>31</v>
      </c>
      <c r="D48" s="25" t="s">
        <v>22</v>
      </c>
      <c r="E48" s="108">
        <v>13</v>
      </c>
      <c r="F48" s="29"/>
      <c r="G48" s="29"/>
      <c r="H48" s="29"/>
      <c r="I48" s="29"/>
      <c r="J48" s="29"/>
      <c r="K48" s="20"/>
      <c r="L48" s="20"/>
      <c r="M48" s="20"/>
      <c r="N48" s="20"/>
      <c r="O48" s="20"/>
      <c r="P48" s="40"/>
    </row>
    <row r="49" spans="1:16" ht="26.4">
      <c r="A49" s="18">
        <v>30</v>
      </c>
      <c r="B49" s="19"/>
      <c r="C49" s="24" t="s">
        <v>82</v>
      </c>
      <c r="D49" s="25" t="s">
        <v>19</v>
      </c>
      <c r="E49" s="109">
        <v>185</v>
      </c>
      <c r="F49" s="90"/>
      <c r="G49" s="29"/>
      <c r="H49" s="29"/>
      <c r="I49" s="90"/>
      <c r="J49" s="29"/>
      <c r="K49" s="20"/>
      <c r="L49" s="20"/>
      <c r="M49" s="20"/>
      <c r="N49" s="20"/>
      <c r="O49" s="20"/>
      <c r="P49" s="40"/>
    </row>
    <row r="50" spans="1:16">
      <c r="A50" s="18"/>
      <c r="B50" s="43"/>
      <c r="C50" s="88" t="s">
        <v>83</v>
      </c>
      <c r="D50" s="25"/>
      <c r="E50" s="109"/>
      <c r="F50" s="90"/>
      <c r="G50" s="29"/>
      <c r="H50" s="29"/>
      <c r="I50" s="90"/>
      <c r="J50" s="29"/>
      <c r="K50" s="20"/>
      <c r="L50" s="20"/>
      <c r="M50" s="20"/>
      <c r="N50" s="20"/>
      <c r="O50" s="20"/>
      <c r="P50" s="40"/>
    </row>
    <row r="51" spans="1:16">
      <c r="A51" s="18">
        <v>31</v>
      </c>
      <c r="B51" s="19"/>
      <c r="C51" s="76" t="s">
        <v>115</v>
      </c>
      <c r="D51" s="25" t="s">
        <v>21</v>
      </c>
      <c r="E51" s="109">
        <v>155</v>
      </c>
      <c r="F51" s="90"/>
      <c r="G51" s="29"/>
      <c r="H51" s="29"/>
      <c r="I51" s="90"/>
      <c r="J51" s="29"/>
      <c r="K51" s="20"/>
      <c r="L51" s="20"/>
      <c r="M51" s="20"/>
      <c r="N51" s="20"/>
      <c r="O51" s="20"/>
      <c r="P51" s="40"/>
    </row>
    <row r="52" spans="1:16">
      <c r="A52" s="18">
        <v>32</v>
      </c>
      <c r="B52" s="19"/>
      <c r="C52" s="76" t="s">
        <v>148</v>
      </c>
      <c r="D52" s="25" t="s">
        <v>20</v>
      </c>
      <c r="E52" s="109">
        <v>2</v>
      </c>
      <c r="F52" s="29"/>
      <c r="G52" s="29"/>
      <c r="H52" s="29"/>
      <c r="I52" s="29"/>
      <c r="J52" s="29"/>
      <c r="K52" s="20"/>
      <c r="L52" s="20"/>
      <c r="M52" s="20"/>
      <c r="N52" s="20"/>
      <c r="O52" s="20"/>
      <c r="P52" s="40"/>
    </row>
    <row r="53" spans="1:16" ht="26.4">
      <c r="A53" s="18">
        <v>33</v>
      </c>
      <c r="B53" s="19"/>
      <c r="C53" s="76" t="s">
        <v>96</v>
      </c>
      <c r="D53" s="25" t="s">
        <v>23</v>
      </c>
      <c r="E53" s="109">
        <v>7</v>
      </c>
      <c r="F53" s="29"/>
      <c r="G53" s="29"/>
      <c r="H53" s="29"/>
      <c r="I53" s="29"/>
      <c r="J53" s="29"/>
      <c r="K53" s="20"/>
      <c r="L53" s="20"/>
      <c r="M53" s="20"/>
      <c r="N53" s="20"/>
      <c r="O53" s="20"/>
      <c r="P53" s="40"/>
    </row>
    <row r="54" spans="1:16">
      <c r="A54" s="18">
        <v>34</v>
      </c>
      <c r="B54" s="19"/>
      <c r="C54" s="76" t="s">
        <v>95</v>
      </c>
      <c r="D54" s="25" t="s">
        <v>19</v>
      </c>
      <c r="E54" s="109">
        <v>20</v>
      </c>
      <c r="F54" s="29"/>
      <c r="G54" s="29"/>
      <c r="H54" s="29"/>
      <c r="I54" s="29"/>
      <c r="J54" s="29"/>
      <c r="K54" s="20"/>
      <c r="L54" s="20"/>
      <c r="M54" s="20"/>
      <c r="N54" s="20"/>
      <c r="O54" s="20"/>
      <c r="P54" s="40"/>
    </row>
    <row r="55" spans="1:16" ht="25.5" customHeight="1">
      <c r="A55" s="18">
        <v>35</v>
      </c>
      <c r="B55" s="19"/>
      <c r="C55" s="76" t="s">
        <v>172</v>
      </c>
      <c r="D55" s="25" t="s">
        <v>22</v>
      </c>
      <c r="E55" s="109">
        <v>6</v>
      </c>
      <c r="F55" s="29"/>
      <c r="G55" s="29"/>
      <c r="H55" s="29"/>
      <c r="I55" s="29"/>
      <c r="J55" s="29"/>
      <c r="K55" s="20"/>
      <c r="L55" s="20"/>
      <c r="M55" s="20"/>
      <c r="N55" s="20"/>
      <c r="O55" s="20"/>
      <c r="P55" s="40"/>
    </row>
    <row r="56" spans="1:16">
      <c r="A56" s="18">
        <v>36</v>
      </c>
      <c r="B56" s="19"/>
      <c r="C56" s="76" t="s">
        <v>173</v>
      </c>
      <c r="D56" s="25" t="s">
        <v>22</v>
      </c>
      <c r="E56" s="109">
        <v>1</v>
      </c>
      <c r="F56" s="29"/>
      <c r="G56" s="29"/>
      <c r="H56" s="29"/>
      <c r="I56" s="29"/>
      <c r="J56" s="29"/>
      <c r="K56" s="20"/>
      <c r="L56" s="20"/>
      <c r="M56" s="20"/>
      <c r="N56" s="20"/>
      <c r="O56" s="20"/>
      <c r="P56" s="40"/>
    </row>
    <row r="57" spans="1:16">
      <c r="A57" s="18">
        <v>37</v>
      </c>
      <c r="B57" s="19"/>
      <c r="C57" s="76" t="s">
        <v>94</v>
      </c>
      <c r="D57" s="25" t="s">
        <v>20</v>
      </c>
      <c r="E57" s="109">
        <v>1</v>
      </c>
      <c r="F57" s="29"/>
      <c r="G57" s="29"/>
      <c r="H57" s="29"/>
      <c r="I57" s="29"/>
      <c r="J57" s="29"/>
      <c r="K57" s="20"/>
      <c r="L57" s="20"/>
      <c r="M57" s="20"/>
      <c r="N57" s="20"/>
      <c r="O57" s="20"/>
      <c r="P57" s="40"/>
    </row>
    <row r="58" spans="1:16">
      <c r="A58" s="18">
        <v>38</v>
      </c>
      <c r="B58" s="19"/>
      <c r="C58" s="24" t="s">
        <v>86</v>
      </c>
      <c r="D58" s="25" t="s">
        <v>22</v>
      </c>
      <c r="E58" s="109">
        <v>4</v>
      </c>
      <c r="F58" s="29"/>
      <c r="G58" s="29"/>
      <c r="H58" s="29"/>
      <c r="I58" s="29"/>
      <c r="J58" s="29"/>
      <c r="K58" s="20"/>
      <c r="L58" s="20"/>
      <c r="M58" s="20"/>
      <c r="N58" s="20"/>
      <c r="O58" s="20"/>
      <c r="P58" s="40"/>
    </row>
    <row r="59" spans="1:16" ht="26.4">
      <c r="A59" s="18">
        <v>39</v>
      </c>
      <c r="B59" s="19"/>
      <c r="C59" s="96" t="s">
        <v>183</v>
      </c>
      <c r="D59" s="25" t="s">
        <v>22</v>
      </c>
      <c r="E59" s="109">
        <v>8</v>
      </c>
      <c r="F59" s="29"/>
      <c r="G59" s="29"/>
      <c r="H59" s="29"/>
      <c r="I59" s="29"/>
      <c r="J59" s="29"/>
      <c r="K59" s="20"/>
      <c r="L59" s="20"/>
      <c r="M59" s="20"/>
      <c r="N59" s="20"/>
      <c r="O59" s="20"/>
      <c r="P59" s="40"/>
    </row>
    <row r="60" spans="1:16">
      <c r="A60" s="18">
        <v>40</v>
      </c>
      <c r="B60" s="112"/>
      <c r="C60" s="24" t="s">
        <v>174</v>
      </c>
      <c r="D60" s="25" t="s">
        <v>22</v>
      </c>
      <c r="E60" s="108">
        <v>16</v>
      </c>
      <c r="F60" s="29"/>
      <c r="G60" s="29"/>
      <c r="H60" s="29"/>
      <c r="I60" s="29"/>
      <c r="J60" s="29"/>
      <c r="K60" s="20"/>
      <c r="L60" s="20"/>
      <c r="M60" s="20"/>
      <c r="N60" s="20"/>
      <c r="O60" s="20"/>
      <c r="P60" s="40"/>
    </row>
    <row r="61" spans="1:16" ht="26.4">
      <c r="A61" s="18">
        <v>41</v>
      </c>
      <c r="B61" s="161"/>
      <c r="C61" s="24" t="s">
        <v>175</v>
      </c>
      <c r="D61" s="25" t="s">
        <v>22</v>
      </c>
      <c r="E61" s="108">
        <v>11</v>
      </c>
      <c r="F61" s="29"/>
      <c r="G61" s="29"/>
      <c r="H61" s="29"/>
      <c r="I61" s="29"/>
      <c r="J61" s="29"/>
      <c r="K61" s="20"/>
      <c r="L61" s="20"/>
      <c r="M61" s="20"/>
      <c r="N61" s="20"/>
      <c r="O61" s="20"/>
      <c r="P61" s="40"/>
    </row>
    <row r="62" spans="1:16" ht="39.6">
      <c r="A62" s="18">
        <v>42</v>
      </c>
      <c r="B62" s="113"/>
      <c r="C62" s="24" t="s">
        <v>176</v>
      </c>
      <c r="D62" s="25" t="s">
        <v>19</v>
      </c>
      <c r="E62" s="108">
        <v>400</v>
      </c>
      <c r="F62" s="29"/>
      <c r="G62" s="29"/>
      <c r="H62" s="29"/>
      <c r="I62" s="29"/>
      <c r="J62" s="29"/>
      <c r="K62" s="20"/>
      <c r="L62" s="20"/>
      <c r="M62" s="20"/>
      <c r="N62" s="20"/>
      <c r="O62" s="20"/>
      <c r="P62" s="40"/>
    </row>
    <row r="63" spans="1:16">
      <c r="A63" s="18">
        <v>43</v>
      </c>
      <c r="B63" s="113"/>
      <c r="C63" s="24" t="s">
        <v>97</v>
      </c>
      <c r="D63" s="25" t="s">
        <v>22</v>
      </c>
      <c r="E63" s="108">
        <v>1</v>
      </c>
      <c r="F63" s="29"/>
      <c r="G63" s="29"/>
      <c r="H63" s="29"/>
      <c r="I63" s="29"/>
      <c r="J63" s="29"/>
      <c r="K63" s="20"/>
      <c r="L63" s="20"/>
      <c r="M63" s="20"/>
      <c r="N63" s="20"/>
      <c r="O63" s="20"/>
      <c r="P63" s="40"/>
    </row>
    <row r="64" spans="1:16" ht="39" customHeight="1">
      <c r="A64" s="18">
        <v>44</v>
      </c>
      <c r="B64" s="113"/>
      <c r="C64" s="96" t="s">
        <v>177</v>
      </c>
      <c r="D64" s="158" t="s">
        <v>22</v>
      </c>
      <c r="E64" s="160">
        <v>1</v>
      </c>
      <c r="F64" s="29"/>
      <c r="G64" s="29"/>
      <c r="H64" s="29"/>
      <c r="I64" s="29"/>
      <c r="J64" s="29"/>
      <c r="K64" s="20"/>
      <c r="L64" s="20"/>
      <c r="M64" s="20"/>
      <c r="N64" s="20"/>
      <c r="O64" s="20"/>
      <c r="P64" s="98"/>
    </row>
    <row r="65" spans="1:16" ht="26.4">
      <c r="A65" s="18">
        <v>45</v>
      </c>
      <c r="B65" s="113"/>
      <c r="C65" s="96" t="s">
        <v>114</v>
      </c>
      <c r="D65" s="25" t="s">
        <v>19</v>
      </c>
      <c r="E65" s="108">
        <v>7</v>
      </c>
      <c r="F65" s="29"/>
      <c r="G65" s="29"/>
      <c r="H65" s="29"/>
      <c r="I65" s="29"/>
      <c r="J65" s="29"/>
      <c r="K65" s="20"/>
      <c r="L65" s="20"/>
      <c r="M65" s="20"/>
      <c r="N65" s="20"/>
      <c r="O65" s="20"/>
      <c r="P65" s="98"/>
    </row>
    <row r="66" spans="1:16">
      <c r="A66" s="18">
        <v>46</v>
      </c>
      <c r="B66" s="113"/>
      <c r="C66" s="96" t="s">
        <v>106</v>
      </c>
      <c r="D66" s="25" t="s">
        <v>22</v>
      </c>
      <c r="E66" s="108">
        <v>1</v>
      </c>
      <c r="F66" s="29"/>
      <c r="G66" s="29"/>
      <c r="H66" s="29"/>
      <c r="I66" s="29"/>
      <c r="J66" s="29"/>
      <c r="K66" s="20"/>
      <c r="L66" s="20"/>
      <c r="M66" s="20"/>
      <c r="N66" s="20"/>
      <c r="O66" s="20"/>
      <c r="P66" s="98"/>
    </row>
    <row r="67" spans="1:16" ht="26.4">
      <c r="A67" s="18">
        <v>47</v>
      </c>
      <c r="B67" s="19"/>
      <c r="C67" s="96" t="s">
        <v>184</v>
      </c>
      <c r="D67" s="25" t="s">
        <v>22</v>
      </c>
      <c r="E67" s="108">
        <v>1</v>
      </c>
      <c r="F67" s="29"/>
      <c r="G67" s="29"/>
      <c r="H67" s="29"/>
      <c r="I67" s="29"/>
      <c r="J67" s="29"/>
      <c r="K67" s="20"/>
      <c r="L67" s="20"/>
      <c r="M67" s="20"/>
      <c r="N67" s="20"/>
      <c r="O67" s="20"/>
      <c r="P67" s="98"/>
    </row>
    <row r="68" spans="1:16">
      <c r="A68" s="18">
        <v>48</v>
      </c>
      <c r="B68" s="19"/>
      <c r="C68" s="114" t="s">
        <v>182</v>
      </c>
      <c r="D68" s="25" t="s">
        <v>22</v>
      </c>
      <c r="E68" s="108">
        <v>18</v>
      </c>
      <c r="F68" s="29"/>
      <c r="G68" s="29"/>
      <c r="H68" s="29"/>
      <c r="I68" s="29"/>
      <c r="J68" s="29"/>
      <c r="K68" s="38"/>
      <c r="L68" s="20"/>
      <c r="M68" s="20"/>
      <c r="N68" s="20"/>
      <c r="O68" s="20"/>
      <c r="P68" s="98"/>
    </row>
    <row r="69" spans="1:16">
      <c r="A69" s="18">
        <v>49</v>
      </c>
      <c r="B69" s="19"/>
      <c r="C69" s="165" t="s">
        <v>170</v>
      </c>
      <c r="D69" s="25" t="s">
        <v>22</v>
      </c>
      <c r="E69" s="108">
        <v>6</v>
      </c>
      <c r="F69" s="29"/>
      <c r="G69" s="29"/>
      <c r="H69" s="29"/>
      <c r="I69" s="29"/>
      <c r="J69" s="29"/>
      <c r="K69" s="38"/>
      <c r="L69" s="20"/>
      <c r="M69" s="20"/>
      <c r="N69" s="20"/>
      <c r="O69" s="20"/>
      <c r="P69" s="98"/>
    </row>
    <row r="70" spans="1:16">
      <c r="A70" s="18">
        <v>50</v>
      </c>
      <c r="B70" s="19"/>
      <c r="C70" s="165" t="s">
        <v>171</v>
      </c>
      <c r="D70" s="25" t="s">
        <v>22</v>
      </c>
      <c r="E70" s="108">
        <v>12</v>
      </c>
      <c r="F70" s="29"/>
      <c r="G70" s="29"/>
      <c r="H70" s="29"/>
      <c r="I70" s="29"/>
      <c r="J70" s="29"/>
      <c r="K70" s="38"/>
      <c r="L70" s="20"/>
      <c r="M70" s="20"/>
      <c r="N70" s="20"/>
      <c r="O70" s="20"/>
      <c r="P70" s="98"/>
    </row>
    <row r="71" spans="1:16">
      <c r="A71" s="18">
        <v>51</v>
      </c>
      <c r="B71" s="19"/>
      <c r="C71" s="114" t="s">
        <v>145</v>
      </c>
      <c r="D71" s="25" t="s">
        <v>19</v>
      </c>
      <c r="E71" s="108">
        <v>300</v>
      </c>
      <c r="F71" s="29"/>
      <c r="G71" s="29"/>
      <c r="H71" s="29"/>
      <c r="I71" s="29"/>
      <c r="J71" s="29"/>
      <c r="K71" s="38"/>
      <c r="L71" s="20"/>
      <c r="M71" s="20"/>
      <c r="N71" s="20"/>
      <c r="O71" s="20"/>
      <c r="P71" s="98"/>
    </row>
    <row r="72" spans="1:16" ht="39.6">
      <c r="A72" s="18">
        <v>52</v>
      </c>
      <c r="B72" s="19"/>
      <c r="C72" s="114" t="s">
        <v>144</v>
      </c>
      <c r="D72" s="158" t="s">
        <v>19</v>
      </c>
      <c r="E72" s="160">
        <v>300</v>
      </c>
      <c r="F72" s="29"/>
      <c r="G72" s="29"/>
      <c r="H72" s="29"/>
      <c r="I72" s="29"/>
      <c r="J72" s="29"/>
      <c r="K72" s="38"/>
      <c r="L72" s="20"/>
      <c r="M72" s="20"/>
      <c r="N72" s="20"/>
      <c r="O72" s="20"/>
      <c r="P72" s="98"/>
    </row>
    <row r="73" spans="1:16" ht="26.4">
      <c r="A73" s="18">
        <v>53</v>
      </c>
      <c r="B73" s="19"/>
      <c r="C73" s="114" t="s">
        <v>138</v>
      </c>
      <c r="D73" s="25" t="s">
        <v>61</v>
      </c>
      <c r="E73" s="108">
        <v>2</v>
      </c>
      <c r="F73" s="29"/>
      <c r="G73" s="29"/>
      <c r="H73" s="29"/>
      <c r="I73" s="29"/>
      <c r="J73" s="29"/>
      <c r="K73" s="38"/>
      <c r="L73" s="20"/>
      <c r="M73" s="20"/>
      <c r="N73" s="20"/>
      <c r="O73" s="20"/>
      <c r="P73" s="98"/>
    </row>
    <row r="74" spans="1:16">
      <c r="A74" s="18">
        <v>54</v>
      </c>
      <c r="B74" s="19"/>
      <c r="C74" s="114" t="s">
        <v>139</v>
      </c>
      <c r="D74" s="25" t="s">
        <v>61</v>
      </c>
      <c r="E74" s="108">
        <v>2</v>
      </c>
      <c r="F74" s="29"/>
      <c r="G74" s="29"/>
      <c r="H74" s="29"/>
      <c r="I74" s="29"/>
      <c r="J74" s="29"/>
      <c r="K74" s="38"/>
      <c r="L74" s="20"/>
      <c r="M74" s="20"/>
      <c r="N74" s="20"/>
      <c r="O74" s="20"/>
      <c r="P74" s="98"/>
    </row>
    <row r="75" spans="1:16" ht="26.4">
      <c r="A75" s="18">
        <v>55</v>
      </c>
      <c r="B75" s="19"/>
      <c r="C75" s="114" t="s">
        <v>140</v>
      </c>
      <c r="D75" s="158" t="s">
        <v>19</v>
      </c>
      <c r="E75" s="160">
        <v>200</v>
      </c>
      <c r="F75" s="29"/>
      <c r="G75" s="29"/>
      <c r="H75" s="29"/>
      <c r="I75" s="29"/>
      <c r="J75" s="29"/>
      <c r="K75" s="38"/>
      <c r="L75" s="20"/>
      <c r="M75" s="20"/>
      <c r="N75" s="20"/>
      <c r="O75" s="20"/>
      <c r="P75" s="98"/>
    </row>
    <row r="76" spans="1:16">
      <c r="A76" s="18">
        <v>56</v>
      </c>
      <c r="B76" s="19"/>
      <c r="C76" s="114" t="s">
        <v>143</v>
      </c>
      <c r="D76" s="158" t="s">
        <v>21</v>
      </c>
      <c r="E76" s="160">
        <v>40</v>
      </c>
      <c r="F76" s="29"/>
      <c r="G76" s="29"/>
      <c r="H76" s="29"/>
      <c r="I76" s="29"/>
      <c r="J76" s="29"/>
      <c r="K76" s="38"/>
      <c r="L76" s="20"/>
      <c r="M76" s="20"/>
      <c r="N76" s="20"/>
      <c r="O76" s="20"/>
      <c r="P76" s="98"/>
    </row>
    <row r="77" spans="1:16">
      <c r="A77" s="18">
        <v>57</v>
      </c>
      <c r="B77" s="19"/>
      <c r="C77" s="114" t="s">
        <v>142</v>
      </c>
      <c r="D77" s="158" t="s">
        <v>21</v>
      </c>
      <c r="E77" s="160">
        <v>16</v>
      </c>
      <c r="F77" s="29"/>
      <c r="G77" s="29"/>
      <c r="H77" s="29"/>
      <c r="I77" s="29"/>
      <c r="J77" s="29"/>
      <c r="K77" s="38"/>
      <c r="L77" s="20"/>
      <c r="M77" s="20"/>
      <c r="N77" s="20"/>
      <c r="O77" s="20"/>
      <c r="P77" s="98"/>
    </row>
    <row r="78" spans="1:16" ht="26.4">
      <c r="A78" s="18">
        <v>58</v>
      </c>
      <c r="B78" s="19"/>
      <c r="C78" s="114" t="s">
        <v>164</v>
      </c>
      <c r="D78" s="25" t="s">
        <v>22</v>
      </c>
      <c r="E78" s="108">
        <v>1</v>
      </c>
      <c r="F78" s="29"/>
      <c r="G78" s="29"/>
      <c r="H78" s="29"/>
      <c r="I78" s="29"/>
      <c r="J78" s="29"/>
      <c r="K78" s="38"/>
      <c r="L78" s="20"/>
      <c r="M78" s="20"/>
      <c r="N78" s="20"/>
      <c r="O78" s="20"/>
      <c r="P78" s="40"/>
    </row>
    <row r="79" spans="1:16" ht="26.4">
      <c r="A79" s="18">
        <v>59</v>
      </c>
      <c r="B79" s="19"/>
      <c r="C79" s="114" t="s">
        <v>149</v>
      </c>
      <c r="D79" s="25" t="s">
        <v>19</v>
      </c>
      <c r="E79" s="108">
        <v>20</v>
      </c>
      <c r="F79" s="29"/>
      <c r="G79" s="29"/>
      <c r="H79" s="29"/>
      <c r="I79" s="29"/>
      <c r="J79" s="29"/>
      <c r="K79" s="38"/>
      <c r="L79" s="20"/>
      <c r="M79" s="20"/>
      <c r="N79" s="20"/>
      <c r="O79" s="20"/>
      <c r="P79" s="40"/>
    </row>
    <row r="80" spans="1:16">
      <c r="A80" s="18">
        <v>60</v>
      </c>
      <c r="B80" s="19"/>
      <c r="C80" s="114" t="s">
        <v>186</v>
      </c>
      <c r="D80" s="25" t="s">
        <v>22</v>
      </c>
      <c r="E80" s="108">
        <v>10</v>
      </c>
      <c r="F80" s="29"/>
      <c r="G80" s="29"/>
      <c r="H80" s="29"/>
      <c r="I80" s="29"/>
      <c r="J80" s="29"/>
      <c r="K80" s="38"/>
      <c r="L80" s="20"/>
      <c r="M80" s="20"/>
      <c r="N80" s="20"/>
      <c r="O80" s="20"/>
      <c r="P80" s="40"/>
    </row>
    <row r="81" spans="1:16">
      <c r="A81" s="18">
        <v>61</v>
      </c>
      <c r="B81" s="19"/>
      <c r="C81" s="114" t="s">
        <v>187</v>
      </c>
      <c r="D81" s="25" t="s">
        <v>22</v>
      </c>
      <c r="E81" s="108">
        <v>2</v>
      </c>
      <c r="F81" s="29"/>
      <c r="G81" s="29"/>
      <c r="H81" s="29"/>
      <c r="I81" s="29"/>
      <c r="J81" s="29"/>
      <c r="K81" s="38"/>
      <c r="L81" s="20"/>
      <c r="M81" s="20"/>
      <c r="N81" s="20"/>
      <c r="O81" s="20"/>
      <c r="P81" s="40"/>
    </row>
    <row r="82" spans="1:16" ht="26.4">
      <c r="A82" s="18">
        <v>62</v>
      </c>
      <c r="B82" s="19"/>
      <c r="C82" s="114" t="s">
        <v>188</v>
      </c>
      <c r="D82" s="25" t="s">
        <v>22</v>
      </c>
      <c r="E82" s="108">
        <v>1</v>
      </c>
      <c r="F82" s="29"/>
      <c r="G82" s="29"/>
      <c r="H82" s="29"/>
      <c r="I82" s="29"/>
      <c r="J82" s="29"/>
      <c r="K82" s="38"/>
      <c r="L82" s="20"/>
      <c r="M82" s="20"/>
      <c r="N82" s="20"/>
      <c r="O82" s="20"/>
      <c r="P82" s="40"/>
    </row>
    <row r="83" spans="1:16">
      <c r="A83" s="18">
        <v>63</v>
      </c>
      <c r="B83" s="19"/>
      <c r="C83" s="114" t="s">
        <v>193</v>
      </c>
      <c r="D83" s="25" t="s">
        <v>22</v>
      </c>
      <c r="E83" s="108">
        <v>2</v>
      </c>
      <c r="F83" s="29"/>
      <c r="G83" s="29"/>
      <c r="H83" s="29"/>
      <c r="I83" s="29"/>
      <c r="J83" s="29"/>
      <c r="K83" s="38"/>
      <c r="L83" s="20"/>
      <c r="M83" s="20"/>
      <c r="N83" s="20"/>
      <c r="O83" s="20"/>
      <c r="P83" s="40"/>
    </row>
    <row r="84" spans="1:16" ht="24.75" customHeight="1">
      <c r="A84" s="18"/>
      <c r="B84" s="19"/>
      <c r="C84" s="115" t="s">
        <v>185</v>
      </c>
      <c r="D84" s="25"/>
      <c r="E84" s="108"/>
      <c r="F84" s="29"/>
      <c r="G84" s="29"/>
      <c r="H84" s="29"/>
      <c r="I84" s="29"/>
      <c r="J84" s="29"/>
      <c r="K84" s="38"/>
      <c r="L84" s="20"/>
      <c r="M84" s="20"/>
      <c r="N84" s="20"/>
      <c r="O84" s="20"/>
      <c r="P84" s="40"/>
    </row>
    <row r="85" spans="1:16">
      <c r="A85" s="18">
        <v>64</v>
      </c>
      <c r="B85" s="19"/>
      <c r="C85" s="114" t="s">
        <v>150</v>
      </c>
      <c r="D85" s="25" t="s">
        <v>23</v>
      </c>
      <c r="E85" s="163">
        <v>0.75</v>
      </c>
      <c r="F85" s="29"/>
      <c r="G85" s="29"/>
      <c r="H85" s="29"/>
      <c r="I85" s="29"/>
      <c r="J85" s="29"/>
      <c r="K85" s="38"/>
      <c r="L85" s="20"/>
      <c r="M85" s="20"/>
      <c r="N85" s="20"/>
      <c r="O85" s="20"/>
      <c r="P85" s="40"/>
    </row>
    <row r="86" spans="1:16">
      <c r="A86" s="18">
        <v>65</v>
      </c>
      <c r="B86" s="19"/>
      <c r="C86" s="114" t="s">
        <v>151</v>
      </c>
      <c r="D86" s="25" t="s">
        <v>23</v>
      </c>
      <c r="E86" s="164">
        <v>0.4</v>
      </c>
      <c r="F86" s="29"/>
      <c r="G86" s="29"/>
      <c r="H86" s="29"/>
      <c r="I86" s="29"/>
      <c r="J86" s="29"/>
      <c r="K86" s="38"/>
      <c r="L86" s="20"/>
      <c r="M86" s="20"/>
      <c r="N86" s="20"/>
      <c r="O86" s="20"/>
      <c r="P86" s="40"/>
    </row>
    <row r="87" spans="1:16">
      <c r="A87" s="18">
        <v>66</v>
      </c>
      <c r="B87" s="19"/>
      <c r="C87" s="165" t="s">
        <v>152</v>
      </c>
      <c r="D87" s="25" t="s">
        <v>23</v>
      </c>
      <c r="E87" s="164">
        <v>0.42</v>
      </c>
      <c r="F87" s="29"/>
      <c r="G87" s="29"/>
      <c r="H87" s="29"/>
      <c r="I87" s="29"/>
      <c r="J87" s="29"/>
      <c r="K87" s="38"/>
      <c r="L87" s="20"/>
      <c r="M87" s="20"/>
      <c r="N87" s="20"/>
      <c r="O87" s="20"/>
      <c r="P87" s="40"/>
    </row>
    <row r="88" spans="1:16">
      <c r="A88" s="18">
        <v>67</v>
      </c>
      <c r="B88" s="19"/>
      <c r="C88" s="165" t="s">
        <v>153</v>
      </c>
      <c r="D88" s="25" t="s">
        <v>67</v>
      </c>
      <c r="E88" s="163">
        <v>5</v>
      </c>
      <c r="F88" s="29"/>
      <c r="G88" s="29"/>
      <c r="H88" s="29"/>
      <c r="I88" s="29"/>
      <c r="J88" s="29"/>
      <c r="K88" s="38"/>
      <c r="L88" s="20"/>
      <c r="M88" s="20"/>
      <c r="N88" s="20"/>
      <c r="O88" s="20"/>
      <c r="P88" s="40"/>
    </row>
    <row r="89" spans="1:16">
      <c r="A89" s="18">
        <v>68</v>
      </c>
      <c r="B89" s="19"/>
      <c r="C89" s="114" t="s">
        <v>159</v>
      </c>
      <c r="D89" s="25" t="s">
        <v>19</v>
      </c>
      <c r="E89" s="164">
        <v>3.5</v>
      </c>
      <c r="F89" s="29"/>
      <c r="G89" s="29"/>
      <c r="H89" s="29"/>
      <c r="I89" s="29"/>
      <c r="J89" s="29"/>
      <c r="K89" s="38"/>
      <c r="L89" s="20"/>
      <c r="M89" s="20"/>
      <c r="N89" s="20"/>
      <c r="O89" s="20"/>
      <c r="P89" s="40"/>
    </row>
    <row r="90" spans="1:16">
      <c r="A90" s="18">
        <v>69</v>
      </c>
      <c r="B90" s="19"/>
      <c r="C90" s="165" t="s">
        <v>160</v>
      </c>
      <c r="D90" s="25" t="s">
        <v>23</v>
      </c>
      <c r="E90" s="163">
        <v>0.2</v>
      </c>
      <c r="F90" s="29"/>
      <c r="G90" s="29"/>
      <c r="H90" s="29"/>
      <c r="I90" s="29"/>
      <c r="J90" s="29"/>
      <c r="K90" s="38"/>
      <c r="L90" s="20"/>
      <c r="M90" s="20"/>
      <c r="N90" s="20"/>
      <c r="O90" s="20"/>
      <c r="P90" s="40"/>
    </row>
    <row r="91" spans="1:16">
      <c r="A91" s="18">
        <v>70</v>
      </c>
      <c r="B91" s="19"/>
      <c r="C91" s="165" t="s">
        <v>153</v>
      </c>
      <c r="D91" s="25" t="s">
        <v>19</v>
      </c>
      <c r="E91" s="164">
        <v>3.5</v>
      </c>
      <c r="F91" s="29"/>
      <c r="G91" s="29"/>
      <c r="H91" s="29"/>
      <c r="I91" s="29"/>
      <c r="J91" s="29"/>
      <c r="K91" s="38"/>
      <c r="L91" s="20"/>
      <c r="M91" s="20"/>
      <c r="N91" s="20"/>
      <c r="O91" s="20"/>
      <c r="P91" s="40"/>
    </row>
    <row r="92" spans="1:16">
      <c r="A92" s="18">
        <v>71</v>
      </c>
      <c r="B92" s="19"/>
      <c r="C92" s="114" t="s">
        <v>154</v>
      </c>
      <c r="D92" s="25" t="s">
        <v>19</v>
      </c>
      <c r="E92" s="164">
        <v>4.5</v>
      </c>
      <c r="F92" s="29"/>
      <c r="G92" s="29"/>
      <c r="H92" s="29"/>
      <c r="I92" s="29"/>
      <c r="J92" s="29"/>
      <c r="K92" s="38"/>
      <c r="L92" s="20"/>
      <c r="M92" s="20"/>
      <c r="N92" s="20"/>
      <c r="O92" s="20"/>
      <c r="P92" s="40"/>
    </row>
    <row r="93" spans="1:16">
      <c r="A93" s="18">
        <v>72</v>
      </c>
      <c r="B93" s="19"/>
      <c r="C93" s="165" t="s">
        <v>161</v>
      </c>
      <c r="D93" s="25" t="s">
        <v>19</v>
      </c>
      <c r="E93" s="164">
        <v>4.8</v>
      </c>
      <c r="F93" s="29"/>
      <c r="G93" s="29"/>
      <c r="H93" s="29"/>
      <c r="I93" s="29"/>
      <c r="J93" s="29"/>
      <c r="K93" s="38"/>
      <c r="L93" s="20"/>
      <c r="M93" s="20"/>
      <c r="N93" s="20"/>
      <c r="O93" s="20"/>
      <c r="P93" s="40"/>
    </row>
    <row r="94" spans="1:16">
      <c r="A94" s="18">
        <v>73</v>
      </c>
      <c r="B94" s="19"/>
      <c r="C94" s="165" t="s">
        <v>162</v>
      </c>
      <c r="D94" s="25" t="s">
        <v>19</v>
      </c>
      <c r="E94" s="164">
        <v>4.8</v>
      </c>
      <c r="F94" s="29"/>
      <c r="G94" s="29"/>
      <c r="H94" s="29"/>
      <c r="I94" s="29"/>
      <c r="J94" s="29"/>
      <c r="K94" s="38"/>
      <c r="L94" s="20"/>
      <c r="M94" s="20"/>
      <c r="N94" s="20"/>
      <c r="O94" s="20"/>
      <c r="P94" s="40"/>
    </row>
    <row r="95" spans="1:16">
      <c r="A95" s="18">
        <v>74</v>
      </c>
      <c r="B95" s="19"/>
      <c r="C95" s="114" t="s">
        <v>155</v>
      </c>
      <c r="D95" s="25" t="s">
        <v>19</v>
      </c>
      <c r="E95" s="163">
        <v>14</v>
      </c>
      <c r="F95" s="29"/>
      <c r="G95" s="29"/>
      <c r="H95" s="29"/>
      <c r="I95" s="29"/>
      <c r="J95" s="29"/>
      <c r="K95" s="38"/>
      <c r="L95" s="20"/>
      <c r="M95" s="20"/>
      <c r="N95" s="20"/>
      <c r="O95" s="20"/>
      <c r="P95" s="40"/>
    </row>
    <row r="96" spans="1:16">
      <c r="A96" s="18">
        <v>75</v>
      </c>
      <c r="B96" s="19"/>
      <c r="C96" s="165" t="s">
        <v>163</v>
      </c>
      <c r="D96" s="25" t="s">
        <v>23</v>
      </c>
      <c r="E96" s="164">
        <v>0.2</v>
      </c>
      <c r="F96" s="29"/>
      <c r="G96" s="29"/>
      <c r="H96" s="29"/>
      <c r="I96" s="29"/>
      <c r="J96" s="29"/>
      <c r="K96" s="38"/>
      <c r="L96" s="20"/>
      <c r="M96" s="20"/>
      <c r="N96" s="20"/>
      <c r="O96" s="20"/>
      <c r="P96" s="40"/>
    </row>
    <row r="97" spans="1:16">
      <c r="A97" s="18">
        <v>76</v>
      </c>
      <c r="B97" s="19"/>
      <c r="C97" s="165" t="s">
        <v>153</v>
      </c>
      <c r="D97" s="25" t="s">
        <v>19</v>
      </c>
      <c r="E97" s="164">
        <v>14</v>
      </c>
      <c r="F97" s="29"/>
      <c r="G97" s="29"/>
      <c r="H97" s="29"/>
      <c r="I97" s="29"/>
      <c r="J97" s="29"/>
      <c r="K97" s="38"/>
      <c r="L97" s="20"/>
      <c r="M97" s="20"/>
      <c r="N97" s="20"/>
      <c r="O97" s="20"/>
      <c r="P97" s="40"/>
    </row>
    <row r="98" spans="1:16">
      <c r="A98" s="18">
        <v>77</v>
      </c>
      <c r="B98" s="19"/>
      <c r="C98" s="114" t="s">
        <v>156</v>
      </c>
      <c r="D98" s="25" t="s">
        <v>19</v>
      </c>
      <c r="E98" s="164">
        <v>28</v>
      </c>
      <c r="F98" s="29"/>
      <c r="G98" s="29"/>
      <c r="H98" s="29"/>
      <c r="I98" s="29"/>
      <c r="J98" s="29"/>
      <c r="K98" s="38"/>
      <c r="L98" s="20"/>
      <c r="M98" s="20"/>
      <c r="N98" s="20"/>
      <c r="O98" s="20"/>
      <c r="P98" s="40"/>
    </row>
    <row r="99" spans="1:16">
      <c r="A99" s="18">
        <v>78</v>
      </c>
      <c r="B99" s="19"/>
      <c r="C99" s="165" t="s">
        <v>157</v>
      </c>
      <c r="D99" s="25" t="s">
        <v>158</v>
      </c>
      <c r="E99" s="164">
        <v>5.6</v>
      </c>
      <c r="F99" s="29"/>
      <c r="G99" s="29"/>
      <c r="H99" s="29"/>
      <c r="I99" s="29"/>
      <c r="J99" s="29"/>
      <c r="K99" s="38"/>
      <c r="L99" s="20"/>
      <c r="M99" s="20"/>
      <c r="N99" s="20"/>
      <c r="O99" s="20"/>
      <c r="P99" s="40"/>
    </row>
    <row r="100" spans="1:16">
      <c r="A100" s="18"/>
      <c r="B100" s="19"/>
      <c r="C100" s="182" t="s">
        <v>165</v>
      </c>
      <c r="D100" s="25"/>
      <c r="E100" s="164"/>
      <c r="F100" s="29"/>
      <c r="G100" s="29"/>
      <c r="H100" s="29"/>
      <c r="I100" s="29"/>
      <c r="J100" s="29"/>
      <c r="K100" s="38"/>
      <c r="L100" s="20"/>
      <c r="M100" s="20"/>
      <c r="N100" s="20"/>
      <c r="O100" s="20"/>
      <c r="P100" s="40"/>
    </row>
    <row r="101" spans="1:16">
      <c r="A101" s="18">
        <v>79</v>
      </c>
      <c r="B101" s="19"/>
      <c r="C101" s="181" t="s">
        <v>166</v>
      </c>
      <c r="D101" s="25" t="s">
        <v>22</v>
      </c>
      <c r="E101" s="164">
        <v>1</v>
      </c>
      <c r="F101" s="29"/>
      <c r="G101" s="29"/>
      <c r="H101" s="29"/>
      <c r="I101" s="29"/>
      <c r="J101" s="29"/>
      <c r="K101" s="38"/>
      <c r="L101" s="20"/>
      <c r="M101" s="20"/>
      <c r="N101" s="20"/>
      <c r="O101" s="20"/>
      <c r="P101" s="40"/>
    </row>
    <row r="102" spans="1:16">
      <c r="A102" s="18">
        <v>80</v>
      </c>
      <c r="B102" s="19"/>
      <c r="C102" s="181" t="s">
        <v>167</v>
      </c>
      <c r="D102" s="25" t="s">
        <v>22</v>
      </c>
      <c r="E102" s="164">
        <v>1</v>
      </c>
      <c r="F102" s="29"/>
      <c r="G102" s="29"/>
      <c r="H102" s="29"/>
      <c r="I102" s="29"/>
      <c r="J102" s="29"/>
      <c r="K102" s="38"/>
      <c r="L102" s="20"/>
      <c r="M102" s="20"/>
      <c r="N102" s="20"/>
      <c r="O102" s="20"/>
      <c r="P102" s="40"/>
    </row>
    <row r="103" spans="1:16">
      <c r="A103" s="18">
        <v>81</v>
      </c>
      <c r="B103" s="19"/>
      <c r="C103" s="181" t="s">
        <v>168</v>
      </c>
      <c r="D103" s="25" t="s">
        <v>22</v>
      </c>
      <c r="E103" s="164">
        <v>1</v>
      </c>
      <c r="F103" s="29"/>
      <c r="G103" s="29"/>
      <c r="H103" s="29"/>
      <c r="I103" s="29"/>
      <c r="J103" s="29"/>
      <c r="K103" s="38"/>
      <c r="L103" s="20"/>
      <c r="M103" s="20"/>
      <c r="N103" s="20"/>
      <c r="O103" s="20"/>
      <c r="P103" s="40"/>
    </row>
    <row r="104" spans="1:16">
      <c r="A104" s="18">
        <v>82</v>
      </c>
      <c r="B104" s="19"/>
      <c r="C104" s="181" t="s">
        <v>169</v>
      </c>
      <c r="D104" s="25" t="s">
        <v>22</v>
      </c>
      <c r="E104" s="164">
        <v>1</v>
      </c>
      <c r="F104" s="29"/>
      <c r="G104" s="29"/>
      <c r="H104" s="29"/>
      <c r="I104" s="29"/>
      <c r="J104" s="29"/>
      <c r="K104" s="38"/>
      <c r="L104" s="20"/>
      <c r="M104" s="20"/>
      <c r="N104" s="20"/>
      <c r="O104" s="20"/>
      <c r="P104" s="40"/>
    </row>
    <row r="105" spans="1:16">
      <c r="A105" s="18"/>
      <c r="B105" s="19"/>
      <c r="C105" s="182" t="s">
        <v>178</v>
      </c>
      <c r="D105" s="25"/>
      <c r="E105" s="164"/>
      <c r="F105" s="29"/>
      <c r="G105" s="29"/>
      <c r="H105" s="29"/>
      <c r="I105" s="29"/>
      <c r="J105" s="29"/>
      <c r="K105" s="38"/>
      <c r="L105" s="20"/>
      <c r="M105" s="20"/>
      <c r="N105" s="20"/>
      <c r="O105" s="20"/>
      <c r="P105" s="40"/>
    </row>
    <row r="106" spans="1:16" ht="26.4">
      <c r="A106" s="18">
        <v>83</v>
      </c>
      <c r="B106" s="19"/>
      <c r="C106" s="181" t="s">
        <v>189</v>
      </c>
      <c r="D106" s="25" t="s">
        <v>22</v>
      </c>
      <c r="E106" s="164">
        <v>1</v>
      </c>
      <c r="F106" s="29"/>
      <c r="G106" s="29"/>
      <c r="H106" s="29"/>
      <c r="I106" s="29"/>
      <c r="J106" s="29"/>
      <c r="K106" s="38"/>
      <c r="L106" s="20"/>
      <c r="M106" s="20"/>
      <c r="N106" s="20"/>
      <c r="O106" s="20"/>
      <c r="P106" s="40"/>
    </row>
    <row r="107" spans="1:16" ht="26.4">
      <c r="A107" s="18">
        <v>84</v>
      </c>
      <c r="B107" s="19"/>
      <c r="C107" s="181" t="s">
        <v>191</v>
      </c>
      <c r="D107" s="25" t="s">
        <v>22</v>
      </c>
      <c r="E107" s="164">
        <v>1</v>
      </c>
      <c r="F107" s="29"/>
      <c r="G107" s="29"/>
      <c r="H107" s="29"/>
      <c r="I107" s="29"/>
      <c r="J107" s="29"/>
      <c r="K107" s="38"/>
      <c r="L107" s="20"/>
      <c r="M107" s="20"/>
      <c r="N107" s="20"/>
      <c r="O107" s="20"/>
      <c r="P107" s="40"/>
    </row>
    <row r="108" spans="1:16" ht="26.4">
      <c r="A108" s="18">
        <v>85</v>
      </c>
      <c r="B108" s="19"/>
      <c r="C108" s="181" t="s">
        <v>190</v>
      </c>
      <c r="D108" s="25" t="s">
        <v>22</v>
      </c>
      <c r="E108" s="164">
        <v>1</v>
      </c>
      <c r="F108" s="29"/>
      <c r="G108" s="29"/>
      <c r="H108" s="29"/>
      <c r="I108" s="29"/>
      <c r="J108" s="29"/>
      <c r="K108" s="38"/>
      <c r="L108" s="20"/>
      <c r="M108" s="20"/>
      <c r="N108" s="20"/>
      <c r="O108" s="20"/>
      <c r="P108" s="40"/>
    </row>
    <row r="109" spans="1:16" ht="26.4">
      <c r="A109" s="18">
        <v>86</v>
      </c>
      <c r="B109" s="19"/>
      <c r="C109" s="181" t="s">
        <v>197</v>
      </c>
      <c r="D109" s="25" t="s">
        <v>22</v>
      </c>
      <c r="E109" s="164">
        <v>1</v>
      </c>
      <c r="F109" s="29"/>
      <c r="G109" s="29"/>
      <c r="H109" s="29"/>
      <c r="I109" s="29"/>
      <c r="J109" s="29"/>
      <c r="K109" s="38"/>
      <c r="L109" s="20"/>
      <c r="M109" s="20"/>
      <c r="N109" s="20"/>
      <c r="O109" s="20"/>
      <c r="P109" s="40"/>
    </row>
    <row r="110" spans="1:16">
      <c r="A110" s="18">
        <v>87</v>
      </c>
      <c r="B110" s="19"/>
      <c r="C110" s="181" t="s">
        <v>196</v>
      </c>
      <c r="D110" s="25" t="s">
        <v>67</v>
      </c>
      <c r="E110" s="164">
        <v>1</v>
      </c>
      <c r="F110" s="29"/>
      <c r="G110" s="29"/>
      <c r="H110" s="29"/>
      <c r="I110" s="29"/>
      <c r="J110" s="29"/>
      <c r="K110" s="38"/>
      <c r="L110" s="20"/>
      <c r="M110" s="20"/>
      <c r="N110" s="20"/>
      <c r="O110" s="20"/>
      <c r="P110" s="40"/>
    </row>
    <row r="111" spans="1:16">
      <c r="A111" s="18"/>
      <c r="B111" s="19"/>
      <c r="C111" s="115" t="s">
        <v>107</v>
      </c>
      <c r="D111" s="25"/>
      <c r="E111" s="108"/>
      <c r="F111" s="29"/>
      <c r="G111" s="29"/>
      <c r="H111" s="29"/>
      <c r="I111" s="29"/>
      <c r="J111" s="29"/>
      <c r="K111" s="38"/>
      <c r="L111" s="20"/>
      <c r="M111" s="20"/>
      <c r="N111" s="20"/>
      <c r="O111" s="20"/>
      <c r="P111" s="40"/>
    </row>
    <row r="112" spans="1:16">
      <c r="A112" s="18">
        <v>88</v>
      </c>
      <c r="B112" s="19"/>
      <c r="C112" s="114" t="s">
        <v>108</v>
      </c>
      <c r="D112" s="25" t="s">
        <v>67</v>
      </c>
      <c r="E112" s="108">
        <v>1</v>
      </c>
      <c r="F112" s="29"/>
      <c r="G112" s="29"/>
      <c r="H112" s="29"/>
      <c r="I112" s="29"/>
      <c r="J112" s="29"/>
      <c r="K112" s="38"/>
      <c r="L112" s="20"/>
      <c r="M112" s="20"/>
      <c r="N112" s="20"/>
      <c r="O112" s="20"/>
      <c r="P112" s="40"/>
    </row>
    <row r="113" spans="1:16">
      <c r="A113" s="18">
        <v>89</v>
      </c>
      <c r="B113" s="19"/>
      <c r="C113" s="114" t="s">
        <v>109</v>
      </c>
      <c r="D113" s="25" t="s">
        <v>67</v>
      </c>
      <c r="E113" s="108">
        <v>1</v>
      </c>
      <c r="F113" s="29"/>
      <c r="G113" s="29"/>
      <c r="H113" s="29"/>
      <c r="I113" s="29"/>
      <c r="J113" s="29"/>
      <c r="K113" s="38"/>
      <c r="L113" s="20"/>
      <c r="M113" s="20"/>
      <c r="N113" s="20"/>
      <c r="O113" s="20"/>
      <c r="P113" s="40"/>
    </row>
    <row r="114" spans="1:16">
      <c r="A114" s="18">
        <v>90</v>
      </c>
      <c r="B114" s="19"/>
      <c r="C114" s="35" t="s">
        <v>110</v>
      </c>
      <c r="D114" s="25" t="s">
        <v>67</v>
      </c>
      <c r="E114" s="108">
        <v>1</v>
      </c>
      <c r="F114" s="29"/>
      <c r="G114" s="29"/>
      <c r="H114" s="29"/>
      <c r="I114" s="29"/>
      <c r="J114" s="29"/>
      <c r="K114" s="38"/>
      <c r="L114" s="20"/>
      <c r="M114" s="20"/>
      <c r="N114" s="20"/>
      <c r="O114" s="20"/>
      <c r="P114" s="40"/>
    </row>
    <row r="115" spans="1:16">
      <c r="A115" s="18">
        <v>91</v>
      </c>
      <c r="B115" s="19"/>
      <c r="C115" s="35" t="s">
        <v>111</v>
      </c>
      <c r="D115" s="25" t="s">
        <v>67</v>
      </c>
      <c r="E115" s="108">
        <v>1</v>
      </c>
      <c r="F115" s="29"/>
      <c r="G115" s="29"/>
      <c r="H115" s="29"/>
      <c r="I115" s="29"/>
      <c r="J115" s="29"/>
      <c r="K115" s="38"/>
      <c r="L115" s="20"/>
      <c r="M115" s="20"/>
      <c r="N115" s="20"/>
      <c r="O115" s="20"/>
      <c r="P115" s="40"/>
    </row>
    <row r="116" spans="1:16">
      <c r="A116" s="18">
        <v>92</v>
      </c>
      <c r="B116" s="19"/>
      <c r="C116" s="35" t="s">
        <v>194</v>
      </c>
      <c r="D116" s="25" t="s">
        <v>195</v>
      </c>
      <c r="E116" s="108">
        <v>2</v>
      </c>
      <c r="F116" s="29"/>
      <c r="G116" s="29"/>
      <c r="H116" s="29"/>
      <c r="I116" s="29"/>
      <c r="J116" s="29"/>
      <c r="K116" s="38"/>
      <c r="L116" s="20"/>
      <c r="M116" s="20"/>
      <c r="N116" s="20"/>
      <c r="O116" s="20"/>
      <c r="P116" s="40"/>
    </row>
    <row r="117" spans="1:16">
      <c r="A117" s="18"/>
      <c r="B117" s="19"/>
      <c r="C117" s="35"/>
      <c r="D117" s="36"/>
      <c r="E117" s="108"/>
      <c r="F117" s="29"/>
      <c r="G117" s="29"/>
      <c r="H117" s="29"/>
      <c r="I117" s="29"/>
      <c r="J117" s="29"/>
      <c r="K117" s="38"/>
      <c r="L117" s="20">
        <f t="shared" ref="L117" si="0">E117*F117</f>
        <v>0</v>
      </c>
      <c r="M117" s="20">
        <f t="shared" ref="M117" si="1">E117*H117</f>
        <v>0</v>
      </c>
      <c r="N117" s="20">
        <f t="shared" ref="N117" si="2">E117*I117</f>
        <v>0</v>
      </c>
      <c r="O117" s="20">
        <f t="shared" ref="O117" si="3">E117*J117</f>
        <v>0</v>
      </c>
      <c r="P117" s="40">
        <f t="shared" ref="P117" si="4">SUM(M117:O117)</f>
        <v>0</v>
      </c>
    </row>
    <row r="118" spans="1:16">
      <c r="A118" s="18"/>
      <c r="B118" s="19" t="s">
        <v>32</v>
      </c>
      <c r="C118" s="183" t="s">
        <v>33</v>
      </c>
      <c r="D118" s="184"/>
      <c r="E118" s="110" t="s">
        <v>32</v>
      </c>
      <c r="F118" s="19" t="s">
        <v>32</v>
      </c>
      <c r="G118" s="19" t="s">
        <v>32</v>
      </c>
      <c r="H118" s="19" t="s">
        <v>32</v>
      </c>
      <c r="I118" s="19" t="s">
        <v>32</v>
      </c>
      <c r="J118" s="19" t="s">
        <v>32</v>
      </c>
      <c r="K118" s="31" t="s">
        <v>32</v>
      </c>
      <c r="L118" s="39">
        <f>SUM(L14:L117)</f>
        <v>0</v>
      </c>
      <c r="M118" s="39">
        <f>SUM(M14:M117)</f>
        <v>0</v>
      </c>
      <c r="N118" s="39">
        <f>SUM(N14:N117)</f>
        <v>0</v>
      </c>
      <c r="O118" s="39">
        <f>SUM(O14:O117)</f>
        <v>0</v>
      </c>
      <c r="P118" s="39">
        <f>SUM(P14:P117)</f>
        <v>0</v>
      </c>
    </row>
    <row r="119" spans="1:16">
      <c r="A119" s="18" t="s">
        <v>32</v>
      </c>
      <c r="B119" s="19" t="s">
        <v>32</v>
      </c>
      <c r="C119" s="185" t="s">
        <v>34</v>
      </c>
      <c r="D119" s="186"/>
      <c r="E119" s="186"/>
      <c r="F119" s="186"/>
      <c r="G119" s="186"/>
      <c r="H119" s="186"/>
      <c r="I119" s="186"/>
      <c r="J119" s="187"/>
      <c r="K119" s="32" t="s">
        <v>179</v>
      </c>
      <c r="L119" s="40"/>
      <c r="M119" s="40"/>
      <c r="N119" s="40"/>
      <c r="O119" s="40"/>
      <c r="P119" s="40"/>
    </row>
    <row r="120" spans="1:16">
      <c r="A120" s="18" t="s">
        <v>32</v>
      </c>
      <c r="B120" s="19" t="s">
        <v>32</v>
      </c>
      <c r="C120" s="183" t="s">
        <v>35</v>
      </c>
      <c r="D120" s="188"/>
      <c r="E120" s="188"/>
      <c r="F120" s="188"/>
      <c r="G120" s="188"/>
      <c r="H120" s="188"/>
      <c r="I120" s="188"/>
      <c r="J120" s="188"/>
      <c r="K120" s="23"/>
      <c r="L120" s="111"/>
      <c r="M120" s="41">
        <f>M118+M119</f>
        <v>0</v>
      </c>
      <c r="N120" s="41">
        <f t="shared" ref="N120:P120" si="5">N118+N119</f>
        <v>0</v>
      </c>
      <c r="O120" s="41">
        <f t="shared" si="5"/>
        <v>0</v>
      </c>
      <c r="P120" s="41">
        <f t="shared" si="5"/>
        <v>0</v>
      </c>
    </row>
    <row r="137" spans="13:26">
      <c r="M137" s="166"/>
      <c r="N137" s="167"/>
      <c r="O137" s="168"/>
      <c r="P137" s="169"/>
      <c r="Q137" s="169"/>
      <c r="R137" s="169"/>
      <c r="S137" s="169"/>
      <c r="T137" s="169"/>
      <c r="U137" s="170"/>
      <c r="V137" s="171"/>
      <c r="W137" s="171"/>
      <c r="X137" s="171"/>
      <c r="Y137" s="171"/>
      <c r="Z137" s="171"/>
    </row>
    <row r="138" spans="13:26">
      <c r="M138" s="172"/>
      <c r="N138" s="167"/>
      <c r="O138" s="168"/>
      <c r="P138" s="170"/>
      <c r="Q138" s="170"/>
      <c r="R138" s="170"/>
      <c r="S138" s="170"/>
      <c r="T138" s="170"/>
      <c r="U138" s="170"/>
      <c r="V138" s="171"/>
      <c r="W138" s="171"/>
      <c r="X138" s="171"/>
      <c r="Y138" s="171"/>
      <c r="Z138" s="171"/>
    </row>
    <row r="139" spans="13:26">
      <c r="M139" s="172"/>
      <c r="N139" s="167"/>
      <c r="O139" s="168"/>
      <c r="P139" s="170"/>
      <c r="Q139" s="170"/>
      <c r="R139" s="170"/>
      <c r="S139" s="170"/>
      <c r="T139" s="170"/>
      <c r="U139" s="170"/>
      <c r="V139" s="171"/>
      <c r="W139" s="171"/>
      <c r="X139" s="171"/>
      <c r="Y139" s="171"/>
      <c r="Z139" s="171"/>
    </row>
    <row r="140" spans="13:26">
      <c r="M140" s="173"/>
      <c r="N140" s="167"/>
      <c r="O140" s="168"/>
      <c r="P140" s="170"/>
      <c r="Q140" s="170"/>
      <c r="R140" s="170"/>
      <c r="S140" s="170"/>
      <c r="T140" s="170"/>
      <c r="U140" s="170"/>
      <c r="V140" s="171"/>
      <c r="W140" s="171"/>
      <c r="X140" s="171"/>
      <c r="Y140" s="171"/>
      <c r="Z140" s="171"/>
    </row>
    <row r="141" spans="13:26">
      <c r="M141" s="174"/>
      <c r="N141" s="167"/>
      <c r="O141" s="168"/>
      <c r="P141" s="170"/>
      <c r="Q141" s="170"/>
      <c r="R141" s="170"/>
      <c r="S141" s="170"/>
      <c r="T141" s="170"/>
      <c r="U141" s="170"/>
      <c r="V141" s="171"/>
      <c r="W141" s="171"/>
      <c r="X141" s="171"/>
      <c r="Y141" s="171"/>
      <c r="Z141" s="171"/>
    </row>
    <row r="142" spans="13:26">
      <c r="M142" s="172"/>
      <c r="N142" s="167"/>
      <c r="O142" s="168"/>
      <c r="P142" s="170"/>
      <c r="Q142" s="170"/>
      <c r="R142" s="170"/>
      <c r="S142" s="170"/>
      <c r="T142" s="170"/>
      <c r="U142" s="170"/>
      <c r="V142" s="171"/>
      <c r="W142" s="171"/>
      <c r="X142" s="171"/>
      <c r="Y142" s="171"/>
      <c r="Z142" s="171"/>
    </row>
    <row r="143" spans="13:26">
      <c r="M143" s="175"/>
      <c r="N143" s="167"/>
      <c r="O143" s="176"/>
      <c r="P143" s="170"/>
      <c r="Q143" s="170"/>
      <c r="R143" s="170"/>
      <c r="S143" s="170"/>
      <c r="T143" s="170"/>
      <c r="U143" s="170"/>
      <c r="V143" s="171"/>
      <c r="W143" s="171"/>
      <c r="X143" s="171"/>
      <c r="Y143" s="171"/>
      <c r="Z143" s="171"/>
    </row>
    <row r="144" spans="13:26">
      <c r="M144" s="174"/>
      <c r="N144" s="167"/>
      <c r="O144" s="168"/>
      <c r="P144" s="170"/>
      <c r="Q144" s="170"/>
      <c r="R144" s="170"/>
      <c r="S144" s="170"/>
      <c r="T144" s="170"/>
      <c r="U144" s="170"/>
      <c r="V144" s="171"/>
      <c r="W144" s="171"/>
      <c r="X144" s="171"/>
      <c r="Y144" s="171"/>
      <c r="Z144" s="171"/>
    </row>
    <row r="145" spans="13:26">
      <c r="M145" s="172"/>
      <c r="N145" s="167"/>
      <c r="O145" s="168"/>
      <c r="P145" s="170"/>
      <c r="Q145" s="170"/>
      <c r="R145" s="170"/>
      <c r="S145" s="170"/>
      <c r="T145" s="170"/>
      <c r="U145" s="170"/>
      <c r="V145" s="171"/>
      <c r="W145" s="171"/>
      <c r="X145" s="171"/>
      <c r="Y145" s="171"/>
      <c r="Z145" s="171"/>
    </row>
    <row r="146" spans="13:26">
      <c r="M146" s="174"/>
      <c r="N146" s="167"/>
      <c r="O146" s="168"/>
      <c r="P146" s="170"/>
      <c r="Q146" s="170"/>
      <c r="R146" s="170"/>
      <c r="S146" s="170"/>
      <c r="T146" s="170"/>
      <c r="U146" s="170"/>
      <c r="V146" s="171"/>
      <c r="W146" s="171"/>
      <c r="X146" s="171"/>
      <c r="Y146" s="171"/>
      <c r="Z146" s="171"/>
    </row>
    <row r="147" spans="13:26">
      <c r="M147" s="174"/>
      <c r="N147" s="167"/>
      <c r="O147" s="168"/>
      <c r="P147" s="170"/>
      <c r="Q147" s="170"/>
      <c r="R147" s="170"/>
      <c r="S147" s="170"/>
      <c r="T147" s="170"/>
      <c r="U147" s="170"/>
      <c r="V147" s="171"/>
      <c r="W147" s="171"/>
      <c r="X147" s="171"/>
      <c r="Y147" s="171"/>
      <c r="Z147" s="171"/>
    </row>
    <row r="148" spans="13:26">
      <c r="M148" s="172"/>
      <c r="N148" s="167"/>
      <c r="O148" s="168"/>
      <c r="P148" s="170"/>
      <c r="Q148" s="170"/>
      <c r="R148" s="170"/>
      <c r="S148" s="170"/>
      <c r="T148" s="170"/>
      <c r="U148" s="170"/>
      <c r="V148" s="171"/>
      <c r="W148" s="171"/>
      <c r="X148" s="171"/>
      <c r="Y148" s="171"/>
      <c r="Z148" s="171"/>
    </row>
    <row r="149" spans="13:26">
      <c r="M149" s="174"/>
      <c r="N149" s="167"/>
      <c r="O149" s="168"/>
      <c r="P149" s="170"/>
      <c r="Q149" s="170"/>
      <c r="R149" s="170"/>
      <c r="S149" s="170"/>
      <c r="T149" s="170"/>
      <c r="U149" s="170"/>
      <c r="V149" s="171"/>
      <c r="W149" s="171"/>
      <c r="X149" s="171"/>
      <c r="Y149" s="171"/>
      <c r="Z149" s="171"/>
    </row>
    <row r="150" spans="13:26">
      <c r="M150" s="174"/>
      <c r="N150" s="167"/>
      <c r="O150" s="168"/>
      <c r="P150" s="170"/>
      <c r="Q150" s="170"/>
      <c r="R150" s="170"/>
      <c r="S150" s="170"/>
      <c r="T150" s="170"/>
      <c r="U150" s="170"/>
      <c r="V150" s="171"/>
      <c r="W150" s="171"/>
      <c r="X150" s="171"/>
      <c r="Y150" s="171"/>
      <c r="Z150" s="171"/>
    </row>
    <row r="151" spans="13:26">
      <c r="M151" s="177"/>
      <c r="N151" s="167"/>
      <c r="O151" s="168"/>
      <c r="P151" s="170"/>
      <c r="Q151" s="170"/>
      <c r="R151" s="170"/>
      <c r="S151" s="170"/>
      <c r="T151" s="170"/>
      <c r="U151" s="170"/>
      <c r="V151" s="171"/>
      <c r="W151" s="171"/>
      <c r="X151" s="171"/>
      <c r="Y151" s="171"/>
      <c r="Z151" s="171"/>
    </row>
    <row r="152" spans="13:26">
      <c r="M152" s="178"/>
      <c r="N152" s="179"/>
      <c r="O152" s="180"/>
      <c r="P152" s="170"/>
      <c r="Q152" s="170"/>
      <c r="R152" s="170"/>
      <c r="S152" s="170"/>
      <c r="T152" s="170"/>
      <c r="U152" s="170"/>
      <c r="V152" s="171"/>
      <c r="W152" s="171"/>
      <c r="X152" s="171"/>
      <c r="Y152" s="171"/>
      <c r="Z152" s="171"/>
    </row>
  </sheetData>
  <autoFilter ref="A13:P120"/>
  <mergeCells count="9">
    <mergeCell ref="C118:D118"/>
    <mergeCell ref="C119:J119"/>
    <mergeCell ref="C120:J120"/>
    <mergeCell ref="A1:P1"/>
    <mergeCell ref="D11:D12"/>
    <mergeCell ref="E11:E12"/>
    <mergeCell ref="F11:K11"/>
    <mergeCell ref="L11:P11"/>
    <mergeCell ref="N8:O8"/>
  </mergeCells>
  <phoneticPr fontId="11" type="noConversion"/>
  <pageMargins left="0.23622047244094491" right="0.23622047244094491" top="0.82677165354330717" bottom="0.70866141732283472" header="0.51181102362204722" footer="0.51181102362204722"/>
  <pageSetup paperSize="9" scale="86" fitToHeight="4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showZeros="0" topLeftCell="A4" zoomScale="83" zoomScaleNormal="83" workbookViewId="0">
      <selection activeCell="L33" sqref="L33"/>
    </sheetView>
  </sheetViews>
  <sheetFormatPr defaultRowHeight="13.2"/>
  <cols>
    <col min="3" max="3" width="48.44140625" customWidth="1"/>
    <col min="16" max="16" width="11.6640625" customWidth="1"/>
  </cols>
  <sheetData>
    <row r="1" spans="1:16" ht="15.6">
      <c r="A1" s="189" t="s">
        <v>120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</row>
    <row r="2" spans="1:16" ht="15.6">
      <c r="A2" s="1"/>
      <c r="B2" s="2"/>
      <c r="C2" s="2"/>
      <c r="D2" s="2"/>
      <c r="E2" s="26"/>
      <c r="F2" s="22" t="s">
        <v>56</v>
      </c>
      <c r="G2" s="2"/>
      <c r="H2" s="2"/>
      <c r="I2" s="2"/>
      <c r="J2" s="2"/>
      <c r="K2" s="2"/>
      <c r="L2" s="2"/>
      <c r="M2" s="2"/>
    </row>
    <row r="3" spans="1:16">
      <c r="A3" s="3"/>
      <c r="D3" s="4" t="s">
        <v>1</v>
      </c>
      <c r="E3" s="27"/>
    </row>
    <row r="4" spans="1:16" ht="15.6">
      <c r="A4" s="5" t="s">
        <v>117</v>
      </c>
      <c r="B4" s="6"/>
      <c r="E4" s="27"/>
    </row>
    <row r="5" spans="1:16" ht="15.6">
      <c r="A5" s="5" t="s">
        <v>84</v>
      </c>
      <c r="B5" s="6"/>
      <c r="E5" s="27"/>
    </row>
    <row r="6" spans="1:16" ht="15.6">
      <c r="A6" s="5" t="s">
        <v>85</v>
      </c>
      <c r="B6" s="6"/>
      <c r="E6" s="27"/>
    </row>
    <row r="7" spans="1:16" ht="15.6">
      <c r="A7" s="5"/>
      <c r="B7" s="6"/>
      <c r="E7" s="27"/>
    </row>
    <row r="8" spans="1:16">
      <c r="A8" s="7" t="s">
        <v>121</v>
      </c>
      <c r="E8" s="27"/>
      <c r="L8" t="s">
        <v>2</v>
      </c>
      <c r="N8" s="198">
        <f>P34</f>
        <v>0</v>
      </c>
      <c r="O8" s="198"/>
    </row>
    <row r="9" spans="1:16">
      <c r="A9" s="7"/>
      <c r="E9" s="27"/>
      <c r="N9" s="42"/>
      <c r="O9" s="42"/>
    </row>
    <row r="10" spans="1:16" ht="15.6">
      <c r="A10" s="8" t="s">
        <v>119</v>
      </c>
      <c r="B10" s="6"/>
      <c r="C10" s="6"/>
      <c r="D10" s="6"/>
      <c r="E10" s="28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1:16">
      <c r="A11" s="9" t="s">
        <v>3</v>
      </c>
      <c r="B11" s="10" t="s">
        <v>4</v>
      </c>
      <c r="C11" s="11" t="s">
        <v>5</v>
      </c>
      <c r="D11" s="190" t="s">
        <v>6</v>
      </c>
      <c r="E11" s="190" t="s">
        <v>7</v>
      </c>
      <c r="F11" s="194" t="s">
        <v>8</v>
      </c>
      <c r="G11" s="195"/>
      <c r="H11" s="195"/>
      <c r="I11" s="195"/>
      <c r="J11" s="195"/>
      <c r="K11" s="196"/>
      <c r="L11" s="194" t="s">
        <v>9</v>
      </c>
      <c r="M11" s="195"/>
      <c r="N11" s="195"/>
      <c r="O11" s="195"/>
      <c r="P11" s="196"/>
    </row>
    <row r="12" spans="1:16" ht="46.2">
      <c r="A12" s="14" t="s">
        <v>10</v>
      </c>
      <c r="B12" s="15"/>
      <c r="C12" s="16" t="s">
        <v>11</v>
      </c>
      <c r="D12" s="191"/>
      <c r="E12" s="191"/>
      <c r="F12" s="80" t="s">
        <v>12</v>
      </c>
      <c r="G12" s="80" t="s">
        <v>13</v>
      </c>
      <c r="H12" s="80" t="s">
        <v>14</v>
      </c>
      <c r="I12" s="80" t="s">
        <v>15</v>
      </c>
      <c r="J12" s="80" t="s">
        <v>16</v>
      </c>
      <c r="K12" s="80" t="s">
        <v>17</v>
      </c>
      <c r="L12" s="80" t="s">
        <v>18</v>
      </c>
      <c r="M12" s="80" t="s">
        <v>14</v>
      </c>
      <c r="N12" s="80" t="s">
        <v>15</v>
      </c>
      <c r="O12" s="80" t="s">
        <v>16</v>
      </c>
      <c r="P12" s="80" t="s">
        <v>17</v>
      </c>
    </row>
    <row r="13" spans="1:16">
      <c r="A13" s="17">
        <v>1</v>
      </c>
      <c r="B13" s="17">
        <v>2</v>
      </c>
      <c r="C13" s="17">
        <v>3</v>
      </c>
      <c r="D13" s="17">
        <v>4</v>
      </c>
      <c r="E13" s="17">
        <v>5</v>
      </c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</row>
    <row r="14" spans="1:16">
      <c r="A14" s="30">
        <v>1</v>
      </c>
      <c r="B14" s="19"/>
      <c r="C14" s="87" t="s">
        <v>68</v>
      </c>
      <c r="D14" s="83" t="s">
        <v>21</v>
      </c>
      <c r="E14" s="84">
        <v>60</v>
      </c>
      <c r="F14" s="85"/>
      <c r="G14" s="86"/>
      <c r="H14" s="81"/>
      <c r="I14" s="81"/>
      <c r="J14" s="81"/>
      <c r="K14" s="81"/>
      <c r="L14" s="20"/>
      <c r="M14" s="20"/>
      <c r="N14" s="20"/>
      <c r="O14" s="20"/>
      <c r="P14" s="40"/>
    </row>
    <row r="15" spans="1:16">
      <c r="A15" s="30">
        <v>2</v>
      </c>
      <c r="B15" s="19"/>
      <c r="C15" s="87" t="s">
        <v>59</v>
      </c>
      <c r="D15" s="83" t="s">
        <v>21</v>
      </c>
      <c r="E15" s="84">
        <v>30</v>
      </c>
      <c r="F15" s="85"/>
      <c r="G15" s="86"/>
      <c r="H15" s="81"/>
      <c r="I15" s="81"/>
      <c r="J15" s="81"/>
      <c r="K15" s="81"/>
      <c r="L15" s="20"/>
      <c r="M15" s="20"/>
      <c r="N15" s="20"/>
      <c r="O15" s="20"/>
      <c r="P15" s="40"/>
    </row>
    <row r="16" spans="1:16">
      <c r="A16" s="30">
        <v>3</v>
      </c>
      <c r="B16" s="19"/>
      <c r="C16" s="87" t="s">
        <v>60</v>
      </c>
      <c r="D16" s="83" t="s">
        <v>21</v>
      </c>
      <c r="E16" s="84">
        <v>25</v>
      </c>
      <c r="F16" s="85"/>
      <c r="G16" s="86"/>
      <c r="H16" s="81"/>
      <c r="I16" s="81"/>
      <c r="J16" s="81"/>
      <c r="K16" s="81"/>
      <c r="L16" s="20"/>
      <c r="M16" s="20"/>
      <c r="N16" s="20"/>
      <c r="O16" s="20"/>
      <c r="P16" s="40"/>
    </row>
    <row r="17" spans="1:16" ht="26.4">
      <c r="A17" s="30">
        <v>4</v>
      </c>
      <c r="B17" s="19"/>
      <c r="C17" s="82" t="s">
        <v>69</v>
      </c>
      <c r="D17" s="83" t="s">
        <v>61</v>
      </c>
      <c r="E17" s="84">
        <v>3</v>
      </c>
      <c r="F17" s="85"/>
      <c r="G17" s="86"/>
      <c r="H17" s="81"/>
      <c r="I17" s="81"/>
      <c r="J17" s="81"/>
      <c r="K17" s="81"/>
      <c r="L17" s="20"/>
      <c r="M17" s="20"/>
      <c r="N17" s="20"/>
      <c r="O17" s="20"/>
      <c r="P17" s="40"/>
    </row>
    <row r="18" spans="1:16" ht="26.4">
      <c r="A18" s="30">
        <v>5</v>
      </c>
      <c r="B18" s="19"/>
      <c r="C18" s="82" t="s">
        <v>70</v>
      </c>
      <c r="D18" s="83" t="s">
        <v>61</v>
      </c>
      <c r="E18" s="84">
        <v>3</v>
      </c>
      <c r="F18" s="85"/>
      <c r="G18" s="86"/>
      <c r="H18" s="81"/>
      <c r="I18" s="81"/>
      <c r="J18" s="81"/>
      <c r="K18" s="81"/>
      <c r="L18" s="20"/>
      <c r="M18" s="20"/>
      <c r="N18" s="20"/>
      <c r="O18" s="20"/>
      <c r="P18" s="40"/>
    </row>
    <row r="19" spans="1:16" ht="26.4">
      <c r="A19" s="30">
        <v>6</v>
      </c>
      <c r="B19" s="19"/>
      <c r="C19" s="82" t="s">
        <v>71</v>
      </c>
      <c r="D19" s="83" t="s">
        <v>61</v>
      </c>
      <c r="E19" s="84">
        <v>3</v>
      </c>
      <c r="F19" s="85"/>
      <c r="G19" s="86"/>
      <c r="H19" s="81"/>
      <c r="I19" s="81"/>
      <c r="J19" s="81"/>
      <c r="K19" s="81"/>
      <c r="L19" s="20"/>
      <c r="M19" s="20"/>
      <c r="N19" s="20"/>
      <c r="O19" s="20"/>
      <c r="P19" s="40"/>
    </row>
    <row r="20" spans="1:16">
      <c r="A20" s="30">
        <v>7</v>
      </c>
      <c r="B20" s="19"/>
      <c r="C20" s="87" t="s">
        <v>72</v>
      </c>
      <c r="D20" s="83" t="s">
        <v>61</v>
      </c>
      <c r="E20" s="84">
        <v>3</v>
      </c>
      <c r="F20" s="85"/>
      <c r="G20" s="86"/>
      <c r="H20" s="81"/>
      <c r="I20" s="81"/>
      <c r="J20" s="81"/>
      <c r="K20" s="81"/>
      <c r="L20" s="20"/>
      <c r="M20" s="20"/>
      <c r="N20" s="20"/>
      <c r="O20" s="20"/>
      <c r="P20" s="40"/>
    </row>
    <row r="21" spans="1:16">
      <c r="A21" s="30">
        <v>8</v>
      </c>
      <c r="B21" s="19"/>
      <c r="C21" s="87" t="s">
        <v>62</v>
      </c>
      <c r="D21" s="83" t="s">
        <v>61</v>
      </c>
      <c r="E21" s="84">
        <v>3</v>
      </c>
      <c r="F21" s="85"/>
      <c r="G21" s="86"/>
      <c r="H21" s="81"/>
      <c r="I21" s="81"/>
      <c r="J21" s="81"/>
      <c r="K21" s="81"/>
      <c r="L21" s="20"/>
      <c r="M21" s="20"/>
      <c r="N21" s="20"/>
      <c r="O21" s="20"/>
      <c r="P21" s="40"/>
    </row>
    <row r="22" spans="1:16">
      <c r="A22" s="30">
        <v>9</v>
      </c>
      <c r="B22" s="19"/>
      <c r="C22" s="87" t="s">
        <v>57</v>
      </c>
      <c r="D22" s="83" t="s">
        <v>61</v>
      </c>
      <c r="E22" s="84">
        <v>3</v>
      </c>
      <c r="F22" s="85"/>
      <c r="G22" s="86"/>
      <c r="H22" s="81"/>
      <c r="I22" s="81"/>
      <c r="J22" s="81"/>
      <c r="K22" s="81"/>
      <c r="L22" s="20"/>
      <c r="M22" s="20"/>
      <c r="N22" s="20"/>
      <c r="O22" s="20"/>
      <c r="P22" s="40"/>
    </row>
    <row r="23" spans="1:16">
      <c r="A23" s="30">
        <v>10</v>
      </c>
      <c r="B23" s="19"/>
      <c r="C23" s="87" t="s">
        <v>63</v>
      </c>
      <c r="D23" s="83" t="s">
        <v>61</v>
      </c>
      <c r="E23" s="84">
        <v>3</v>
      </c>
      <c r="F23" s="85"/>
      <c r="G23" s="86"/>
      <c r="H23" s="81"/>
      <c r="I23" s="81"/>
      <c r="J23" s="81"/>
      <c r="K23" s="81"/>
      <c r="L23" s="20"/>
      <c r="M23" s="20"/>
      <c r="N23" s="20"/>
      <c r="O23" s="20"/>
      <c r="P23" s="40"/>
    </row>
    <row r="24" spans="1:16">
      <c r="A24" s="30">
        <v>11</v>
      </c>
      <c r="B24" s="19"/>
      <c r="C24" s="87" t="s">
        <v>73</v>
      </c>
      <c r="D24" s="83" t="s">
        <v>61</v>
      </c>
      <c r="E24" s="84">
        <v>3</v>
      </c>
      <c r="F24" s="85"/>
      <c r="G24" s="86"/>
      <c r="H24" s="81"/>
      <c r="I24" s="81"/>
      <c r="J24" s="81"/>
      <c r="K24" s="81"/>
      <c r="L24" s="20"/>
      <c r="M24" s="20"/>
      <c r="N24" s="20"/>
      <c r="O24" s="20"/>
      <c r="P24" s="40"/>
    </row>
    <row r="25" spans="1:16">
      <c r="A25" s="30">
        <v>12</v>
      </c>
      <c r="B25" s="19"/>
      <c r="C25" s="87" t="s">
        <v>64</v>
      </c>
      <c r="D25" s="83" t="s">
        <v>21</v>
      </c>
      <c r="E25" s="84">
        <v>60</v>
      </c>
      <c r="F25" s="85"/>
      <c r="G25" s="86"/>
      <c r="H25" s="81"/>
      <c r="I25" s="81"/>
      <c r="J25" s="81"/>
      <c r="K25" s="81"/>
      <c r="L25" s="20"/>
      <c r="M25" s="20"/>
      <c r="N25" s="20"/>
      <c r="O25" s="20"/>
      <c r="P25" s="40"/>
    </row>
    <row r="26" spans="1:16" ht="26.4">
      <c r="A26" s="30">
        <v>13</v>
      </c>
      <c r="B26" s="19"/>
      <c r="C26" s="82" t="s">
        <v>65</v>
      </c>
      <c r="D26" s="83" t="s">
        <v>21</v>
      </c>
      <c r="E26" s="84">
        <v>60</v>
      </c>
      <c r="F26" s="85"/>
      <c r="G26" s="86"/>
      <c r="H26" s="81"/>
      <c r="I26" s="81"/>
      <c r="J26" s="81"/>
      <c r="K26" s="81"/>
      <c r="L26" s="20"/>
      <c r="M26" s="20"/>
      <c r="N26" s="20"/>
      <c r="O26" s="20"/>
      <c r="P26" s="40"/>
    </row>
    <row r="27" spans="1:16">
      <c r="A27" s="30">
        <v>14</v>
      </c>
      <c r="B27" s="19"/>
      <c r="C27" s="82" t="s">
        <v>66</v>
      </c>
      <c r="D27" s="83" t="s">
        <v>21</v>
      </c>
      <c r="E27" s="84">
        <v>60</v>
      </c>
      <c r="F27" s="85"/>
      <c r="G27" s="86"/>
      <c r="H27" s="81"/>
      <c r="I27" s="81"/>
      <c r="J27" s="81"/>
      <c r="K27" s="81"/>
      <c r="L27" s="20"/>
      <c r="M27" s="20"/>
      <c r="N27" s="20"/>
      <c r="O27" s="20"/>
      <c r="P27" s="40"/>
    </row>
    <row r="28" spans="1:16">
      <c r="A28" s="30">
        <v>15</v>
      </c>
      <c r="B28" s="19"/>
      <c r="C28" s="87" t="s">
        <v>58</v>
      </c>
      <c r="D28" s="83" t="s">
        <v>23</v>
      </c>
      <c r="E28" s="84">
        <v>3</v>
      </c>
      <c r="F28" s="85"/>
      <c r="G28" s="86"/>
      <c r="H28" s="81"/>
      <c r="I28" s="81"/>
      <c r="J28" s="81"/>
      <c r="K28" s="81"/>
      <c r="L28" s="20"/>
      <c r="M28" s="20"/>
      <c r="N28" s="20"/>
      <c r="O28" s="20"/>
      <c r="P28" s="40"/>
    </row>
    <row r="29" spans="1:16">
      <c r="A29" s="30">
        <v>16</v>
      </c>
      <c r="B29" s="19"/>
      <c r="C29" s="82" t="s">
        <v>74</v>
      </c>
      <c r="D29" s="83" t="s">
        <v>67</v>
      </c>
      <c r="E29" s="84">
        <v>1</v>
      </c>
      <c r="F29" s="85"/>
      <c r="G29" s="86"/>
      <c r="H29" s="81"/>
      <c r="I29" s="81"/>
      <c r="J29" s="81"/>
      <c r="K29" s="81"/>
      <c r="L29" s="20"/>
      <c r="M29" s="20"/>
      <c r="N29" s="20"/>
      <c r="O29" s="20"/>
      <c r="P29" s="40"/>
    </row>
    <row r="30" spans="1:16">
      <c r="A30" s="30">
        <v>17</v>
      </c>
      <c r="B30" s="19"/>
      <c r="C30" s="82" t="s">
        <v>75</v>
      </c>
      <c r="D30" s="83" t="s">
        <v>20</v>
      </c>
      <c r="E30" s="84">
        <v>1</v>
      </c>
      <c r="F30" s="85"/>
      <c r="G30" s="86"/>
      <c r="H30" s="81"/>
      <c r="I30" s="81"/>
      <c r="J30" s="81"/>
      <c r="K30" s="81"/>
      <c r="L30" s="20"/>
      <c r="M30" s="20"/>
      <c r="N30" s="20"/>
      <c r="O30" s="20"/>
      <c r="P30" s="40"/>
    </row>
    <row r="31" spans="1:16">
      <c r="A31" s="18"/>
      <c r="B31" s="19"/>
      <c r="C31" s="35"/>
      <c r="D31" s="36"/>
      <c r="E31" s="37"/>
      <c r="F31" s="29"/>
      <c r="G31" s="29"/>
      <c r="H31" s="29"/>
      <c r="I31" s="29"/>
      <c r="J31" s="29"/>
      <c r="K31" s="38"/>
      <c r="L31" s="20">
        <f t="shared" ref="L31" si="0">E31*F31</f>
        <v>0</v>
      </c>
      <c r="M31" s="20">
        <f t="shared" ref="M31" si="1">E31*H31</f>
        <v>0</v>
      </c>
      <c r="N31" s="20">
        <f t="shared" ref="N31" si="2">E31*I31</f>
        <v>0</v>
      </c>
      <c r="O31" s="20">
        <f t="shared" ref="O31" si="3">E31*J31</f>
        <v>0</v>
      </c>
      <c r="P31" s="40">
        <f t="shared" ref="P31" si="4">SUM(M31:O31)</f>
        <v>0</v>
      </c>
    </row>
    <row r="32" spans="1:16">
      <c r="A32" s="18"/>
      <c r="B32" s="19" t="s">
        <v>32</v>
      </c>
      <c r="C32" s="183" t="s">
        <v>33</v>
      </c>
      <c r="D32" s="184"/>
      <c r="E32" s="30" t="s">
        <v>32</v>
      </c>
      <c r="F32" s="19" t="s">
        <v>32</v>
      </c>
      <c r="G32" s="19" t="s">
        <v>32</v>
      </c>
      <c r="H32" s="19" t="s">
        <v>32</v>
      </c>
      <c r="I32" s="19" t="s">
        <v>32</v>
      </c>
      <c r="J32" s="19" t="s">
        <v>32</v>
      </c>
      <c r="K32" s="31" t="s">
        <v>32</v>
      </c>
      <c r="L32" s="21">
        <f>SUM(L14:L30)</f>
        <v>0</v>
      </c>
      <c r="M32" s="21">
        <f>SUM(M14:M30)</f>
        <v>0</v>
      </c>
      <c r="N32" s="21">
        <f>SUM(N14:N30)</f>
        <v>0</v>
      </c>
      <c r="O32" s="21">
        <f>SUM(O14:O30)</f>
        <v>0</v>
      </c>
      <c r="P32" s="39">
        <f>SUM(P14:P30)</f>
        <v>0</v>
      </c>
    </row>
    <row r="33" spans="1:16" ht="12.75" customHeight="1">
      <c r="A33" s="18" t="s">
        <v>32</v>
      </c>
      <c r="B33" s="19" t="s">
        <v>32</v>
      </c>
      <c r="C33" s="185" t="s">
        <v>34</v>
      </c>
      <c r="D33" s="186"/>
      <c r="E33" s="186"/>
      <c r="F33" s="186"/>
      <c r="G33" s="186"/>
      <c r="H33" s="186"/>
      <c r="I33" s="186"/>
      <c r="J33" s="187"/>
      <c r="K33" s="32" t="s">
        <v>179</v>
      </c>
      <c r="L33" s="20"/>
      <c r="M33" s="20"/>
      <c r="N33" s="20"/>
      <c r="O33" s="20"/>
      <c r="P33" s="40"/>
    </row>
    <row r="34" spans="1:16">
      <c r="A34" s="18" t="s">
        <v>32</v>
      </c>
      <c r="B34" s="19" t="s">
        <v>32</v>
      </c>
      <c r="C34" s="183" t="s">
        <v>35</v>
      </c>
      <c r="D34" s="188"/>
      <c r="E34" s="188"/>
      <c r="F34" s="188"/>
      <c r="G34" s="188"/>
      <c r="H34" s="188"/>
      <c r="I34" s="188"/>
      <c r="J34" s="188"/>
      <c r="K34" s="23"/>
      <c r="L34" s="33"/>
      <c r="M34" s="34">
        <f>M32+M33</f>
        <v>0</v>
      </c>
      <c r="N34" s="34"/>
      <c r="O34" s="34"/>
      <c r="P34" s="41"/>
    </row>
    <row r="35" spans="1:16">
      <c r="A35" s="3"/>
      <c r="E35" s="27"/>
    </row>
    <row r="36" spans="1:16">
      <c r="A36" s="3"/>
      <c r="E36" s="27"/>
    </row>
    <row r="37" spans="1:16">
      <c r="A37" s="3"/>
      <c r="E37" s="27"/>
    </row>
  </sheetData>
  <mergeCells count="9">
    <mergeCell ref="C32:D32"/>
    <mergeCell ref="C33:J33"/>
    <mergeCell ref="C34:J34"/>
    <mergeCell ref="A1:P1"/>
    <mergeCell ref="N8:O8"/>
    <mergeCell ref="D11:D12"/>
    <mergeCell ref="E11:E12"/>
    <mergeCell ref="F11:K11"/>
    <mergeCell ref="L11:P11"/>
  </mergeCells>
  <pageMargins left="0.7" right="0.7" top="0.75" bottom="0.75" header="0.3" footer="0.3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workbookViewId="0">
      <selection activeCell="D22" sqref="D22"/>
    </sheetView>
  </sheetViews>
  <sheetFormatPr defaultColWidth="9.33203125" defaultRowHeight="13.2"/>
  <cols>
    <col min="1" max="1" width="5.109375" style="46" customWidth="1"/>
    <col min="2" max="2" width="9.33203125" style="46"/>
    <col min="3" max="3" width="35.109375" style="46" customWidth="1"/>
    <col min="4" max="4" width="13.6640625" style="46" customWidth="1"/>
    <col min="5" max="8" width="11.6640625" style="46" customWidth="1"/>
    <col min="9" max="9" width="9.33203125" style="46"/>
    <col min="10" max="12" width="9.77734375" style="46" customWidth="1"/>
    <col min="13" max="16384" width="9.33203125" style="46"/>
  </cols>
  <sheetData>
    <row r="1" spans="1:12" ht="17.399999999999999">
      <c r="A1" s="199" t="s">
        <v>36</v>
      </c>
      <c r="B1" s="199"/>
      <c r="C1" s="199"/>
      <c r="D1" s="199"/>
      <c r="E1" s="199"/>
      <c r="F1" s="199"/>
      <c r="G1" s="199"/>
      <c r="H1" s="199"/>
    </row>
    <row r="2" spans="1:12" ht="17.399999999999999">
      <c r="A2" s="47"/>
      <c r="B2" s="48"/>
      <c r="C2" s="49"/>
      <c r="D2" s="49"/>
      <c r="E2" s="49"/>
      <c r="F2" s="49"/>
      <c r="G2" s="50"/>
      <c r="H2" s="50"/>
    </row>
    <row r="3" spans="1:12" ht="12.75" customHeight="1">
      <c r="A3" s="51"/>
      <c r="B3" s="51"/>
      <c r="C3" s="200" t="s">
        <v>37</v>
      </c>
      <c r="D3" s="200"/>
      <c r="E3" s="200"/>
      <c r="F3" s="200"/>
    </row>
    <row r="4" spans="1:12" ht="15.6">
      <c r="A4" s="5" t="s">
        <v>117</v>
      </c>
      <c r="B4" s="5"/>
      <c r="C4" s="5"/>
      <c r="D4" s="52"/>
      <c r="E4" s="52"/>
      <c r="F4" s="52"/>
      <c r="G4" s="52"/>
      <c r="H4" s="52"/>
    </row>
    <row r="5" spans="1:12" ht="15.6">
      <c r="A5" s="5" t="s">
        <v>84</v>
      </c>
      <c r="B5" s="53"/>
    </row>
    <row r="6" spans="1:12" ht="15.6">
      <c r="A6" s="5" t="s">
        <v>85</v>
      </c>
      <c r="B6" s="53"/>
    </row>
    <row r="7" spans="1:12" ht="15.6">
      <c r="A7" s="54"/>
      <c r="B7" s="54"/>
    </row>
    <row r="8" spans="1:12">
      <c r="B8" s="7"/>
      <c r="C8" s="7" t="s">
        <v>38</v>
      </c>
      <c r="D8" s="55"/>
    </row>
    <row r="9" spans="1:12">
      <c r="B9" s="7"/>
      <c r="C9" s="7" t="s">
        <v>39</v>
      </c>
      <c r="D9" s="55"/>
    </row>
    <row r="10" spans="1:12">
      <c r="B10" s="8"/>
      <c r="F10" s="8" t="s">
        <v>119</v>
      </c>
    </row>
    <row r="11" spans="1:12">
      <c r="A11" s="8"/>
      <c r="B11" s="8"/>
      <c r="E11"/>
    </row>
    <row r="12" spans="1:12" ht="15.6">
      <c r="A12" s="56"/>
      <c r="B12" s="56"/>
    </row>
    <row r="13" spans="1:12" ht="12.75" customHeight="1">
      <c r="A13" s="201" t="s">
        <v>40</v>
      </c>
      <c r="B13" s="201" t="s">
        <v>41</v>
      </c>
      <c r="C13" s="201" t="s">
        <v>42</v>
      </c>
      <c r="D13" s="201" t="s">
        <v>43</v>
      </c>
      <c r="E13" s="202" t="s">
        <v>44</v>
      </c>
      <c r="F13" s="202"/>
      <c r="G13" s="202"/>
      <c r="H13" s="201" t="s">
        <v>45</v>
      </c>
      <c r="J13" s="50"/>
      <c r="K13" s="50"/>
      <c r="L13" s="50"/>
    </row>
    <row r="14" spans="1:12" s="57" customFormat="1" ht="22.8">
      <c r="A14" s="201"/>
      <c r="B14" s="201"/>
      <c r="C14" s="201"/>
      <c r="D14" s="201"/>
      <c r="E14" s="79" t="s">
        <v>46</v>
      </c>
      <c r="F14" s="79" t="s">
        <v>47</v>
      </c>
      <c r="G14" s="79" t="s">
        <v>48</v>
      </c>
      <c r="H14" s="201"/>
      <c r="J14" s="58"/>
      <c r="K14" s="58"/>
      <c r="L14" s="58"/>
    </row>
    <row r="15" spans="1:12">
      <c r="A15" s="59">
        <v>1</v>
      </c>
      <c r="B15" s="60" t="s">
        <v>49</v>
      </c>
      <c r="C15" s="61" t="s">
        <v>50</v>
      </c>
      <c r="D15" s="62"/>
      <c r="E15" s="62"/>
      <c r="F15" s="62"/>
      <c r="G15" s="62"/>
      <c r="H15" s="62"/>
      <c r="J15" s="50"/>
      <c r="K15" s="50"/>
      <c r="L15" s="50"/>
    </row>
    <row r="16" spans="1:12">
      <c r="A16" s="59">
        <v>2</v>
      </c>
      <c r="B16" s="60" t="s">
        <v>141</v>
      </c>
      <c r="C16" s="63" t="s">
        <v>56</v>
      </c>
      <c r="D16" s="62"/>
      <c r="E16" s="62"/>
      <c r="F16" s="62"/>
      <c r="G16" s="62"/>
      <c r="H16" s="62"/>
      <c r="J16" s="50"/>
      <c r="K16" s="50"/>
      <c r="L16" s="50"/>
    </row>
    <row r="17" spans="1:12" ht="18" customHeight="1">
      <c r="A17" s="64" t="s">
        <v>32</v>
      </c>
      <c r="B17" s="65"/>
      <c r="C17" s="66" t="s">
        <v>33</v>
      </c>
      <c r="D17" s="67"/>
      <c r="E17" s="67"/>
      <c r="F17" s="67"/>
      <c r="G17" s="67"/>
      <c r="H17" s="67"/>
      <c r="J17" s="50"/>
      <c r="K17" s="50"/>
      <c r="L17" s="50"/>
    </row>
    <row r="18" spans="1:12" ht="18" customHeight="1">
      <c r="A18" s="64"/>
      <c r="B18" s="65"/>
      <c r="C18" s="66" t="s">
        <v>180</v>
      </c>
      <c r="D18" s="62"/>
      <c r="E18" s="68"/>
      <c r="F18" s="68"/>
      <c r="G18" s="68"/>
      <c r="H18" s="68"/>
    </row>
    <row r="19" spans="1:12" ht="18" customHeight="1">
      <c r="A19" s="64"/>
      <c r="B19" s="64"/>
      <c r="C19" s="69" t="s">
        <v>51</v>
      </c>
      <c r="D19" s="62"/>
      <c r="E19" s="68"/>
      <c r="F19" s="68"/>
      <c r="G19" s="68"/>
      <c r="H19" s="68"/>
    </row>
    <row r="20" spans="1:12" ht="18" customHeight="1">
      <c r="A20" s="64"/>
      <c r="B20" s="64"/>
      <c r="C20" s="66" t="s">
        <v>181</v>
      </c>
      <c r="D20" s="62"/>
      <c r="E20" s="68"/>
      <c r="F20" s="68"/>
      <c r="G20" s="68"/>
      <c r="H20" s="68"/>
    </row>
    <row r="21" spans="1:12" ht="18" customHeight="1">
      <c r="A21" s="64"/>
      <c r="B21" s="64"/>
      <c r="C21" s="66" t="s">
        <v>52</v>
      </c>
      <c r="D21" s="62"/>
      <c r="E21" s="68"/>
      <c r="F21" s="68"/>
      <c r="G21" s="68"/>
      <c r="H21" s="68"/>
    </row>
    <row r="22" spans="1:12" ht="18" customHeight="1">
      <c r="A22" s="64"/>
      <c r="B22" s="64"/>
      <c r="C22" s="66" t="s">
        <v>53</v>
      </c>
      <c r="D22" s="67">
        <f>SUM(D17:D21)</f>
        <v>0</v>
      </c>
      <c r="E22" s="68"/>
      <c r="F22" s="68"/>
      <c r="G22" s="68"/>
      <c r="H22" s="68"/>
    </row>
    <row r="23" spans="1:12">
      <c r="A23" s="70"/>
      <c r="B23" s="70"/>
      <c r="C23" s="71"/>
    </row>
    <row r="24" spans="1:12" ht="15.6">
      <c r="A24" s="72" t="s">
        <v>54</v>
      </c>
      <c r="B24" s="73"/>
      <c r="C24" s="49"/>
      <c r="D24" s="49"/>
    </row>
    <row r="25" spans="1:12" ht="15.75" customHeight="1">
      <c r="A25" s="74" t="s">
        <v>32</v>
      </c>
      <c r="C25" s="75" t="s">
        <v>55</v>
      </c>
      <c r="D25" s="75"/>
    </row>
  </sheetData>
  <mergeCells count="8">
    <mergeCell ref="A1:H1"/>
    <mergeCell ref="C3:F3"/>
    <mergeCell ref="A13:A14"/>
    <mergeCell ref="B13:B14"/>
    <mergeCell ref="C13:C14"/>
    <mergeCell ref="D13:D14"/>
    <mergeCell ref="E13:G13"/>
    <mergeCell ref="H13:H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tabSelected="1" topLeftCell="A7" workbookViewId="0">
      <selection activeCell="B27" sqref="B27:C32"/>
    </sheetView>
  </sheetViews>
  <sheetFormatPr defaultRowHeight="13.2"/>
  <cols>
    <col min="2" max="2" width="43.44140625" customWidth="1"/>
    <col min="3" max="3" width="34.77734375" customWidth="1"/>
  </cols>
  <sheetData>
    <row r="1" spans="1:3">
      <c r="A1" s="116"/>
      <c r="B1" s="116"/>
      <c r="C1" s="116" t="s">
        <v>122</v>
      </c>
    </row>
    <row r="2" spans="1:3">
      <c r="A2" s="116"/>
      <c r="B2" s="116"/>
      <c r="C2" s="117"/>
    </row>
    <row r="3" spans="1:3">
      <c r="A3" s="116"/>
      <c r="B3" s="116"/>
      <c r="C3" s="118" t="s">
        <v>123</v>
      </c>
    </row>
    <row r="4" spans="1:3">
      <c r="A4" s="116"/>
      <c r="B4" s="116"/>
      <c r="C4" s="118" t="s">
        <v>124</v>
      </c>
    </row>
    <row r="5" spans="1:3">
      <c r="A5" s="116"/>
      <c r="B5" s="116"/>
      <c r="C5" s="118" t="s">
        <v>125</v>
      </c>
    </row>
    <row r="6" spans="1:3">
      <c r="A6" s="116"/>
      <c r="B6" s="116"/>
      <c r="C6" s="118"/>
    </row>
    <row r="7" spans="1:3" ht="17.399999999999999">
      <c r="A7" s="203" t="s">
        <v>126</v>
      </c>
      <c r="B7" s="203"/>
      <c r="C7" s="203"/>
    </row>
    <row r="8" spans="1:3" ht="15.6">
      <c r="A8" s="119"/>
      <c r="B8" s="116"/>
      <c r="C8" s="116"/>
    </row>
    <row r="9" spans="1:3" ht="15.6">
      <c r="A9" s="204" t="s">
        <v>117</v>
      </c>
      <c r="B9" s="204"/>
      <c r="C9" s="204"/>
    </row>
    <row r="10" spans="1:3" ht="15.6">
      <c r="A10" s="120" t="s">
        <v>133</v>
      </c>
      <c r="B10" s="121"/>
      <c r="C10" s="116"/>
    </row>
    <row r="11" spans="1:3" ht="15.6">
      <c r="A11" s="120" t="s">
        <v>134</v>
      </c>
      <c r="B11" s="121"/>
      <c r="C11" s="116"/>
    </row>
    <row r="12" spans="1:3" ht="15.6">
      <c r="A12" s="122"/>
      <c r="B12" s="116"/>
      <c r="C12" s="116"/>
    </row>
    <row r="13" spans="1:3">
      <c r="A13" s="116"/>
      <c r="B13" s="116"/>
      <c r="C13" s="123" t="s">
        <v>135</v>
      </c>
    </row>
    <row r="14" spans="1:3" ht="15.6">
      <c r="A14" s="124"/>
      <c r="B14" s="116"/>
      <c r="C14" s="116"/>
    </row>
    <row r="15" spans="1:3">
      <c r="A15" s="125" t="s">
        <v>3</v>
      </c>
      <c r="B15" s="205" t="s">
        <v>127</v>
      </c>
      <c r="C15" s="125" t="s">
        <v>128</v>
      </c>
    </row>
    <row r="16" spans="1:3">
      <c r="A16" s="126" t="s">
        <v>10</v>
      </c>
      <c r="B16" s="205"/>
      <c r="C16" s="126" t="s">
        <v>129</v>
      </c>
    </row>
    <row r="17" spans="1:3">
      <c r="A17" s="127">
        <v>1</v>
      </c>
      <c r="B17" s="128" t="s">
        <v>136</v>
      </c>
      <c r="C17" s="157"/>
    </row>
    <row r="18" spans="1:3">
      <c r="A18" s="127"/>
      <c r="B18" s="130"/>
      <c r="C18" s="129"/>
    </row>
    <row r="19" spans="1:3">
      <c r="A19" s="127"/>
      <c r="B19" s="130"/>
      <c r="C19" s="129"/>
    </row>
    <row r="20" spans="1:3">
      <c r="A20" s="127"/>
      <c r="B20" s="130"/>
      <c r="C20" s="129"/>
    </row>
    <row r="21" spans="1:3">
      <c r="A21" s="127"/>
      <c r="B21" s="130"/>
      <c r="C21" s="129"/>
    </row>
    <row r="22" spans="1:3">
      <c r="A22" s="127"/>
      <c r="B22" s="130"/>
      <c r="C22" s="129"/>
    </row>
    <row r="23" spans="1:3">
      <c r="A23" s="127"/>
      <c r="B23" s="130"/>
      <c r="C23" s="129"/>
    </row>
    <row r="24" spans="1:3">
      <c r="A24" s="131" t="s">
        <v>32</v>
      </c>
      <c r="B24" s="132" t="s">
        <v>33</v>
      </c>
      <c r="C24" s="133"/>
    </row>
    <row r="25" spans="1:3" ht="16.5" customHeight="1">
      <c r="A25" s="135"/>
      <c r="B25" s="136" t="s">
        <v>130</v>
      </c>
      <c r="C25" s="137"/>
    </row>
    <row r="26" spans="1:3" ht="15.75" customHeight="1">
      <c r="A26" s="138"/>
      <c r="B26" s="139" t="s">
        <v>131</v>
      </c>
      <c r="C26" s="140"/>
    </row>
    <row r="27" spans="1:3" ht="16.5" customHeight="1">
      <c r="A27" s="138"/>
      <c r="B27" s="134"/>
      <c r="C27" s="137"/>
    </row>
    <row r="28" spans="1:3" ht="15" customHeight="1">
      <c r="A28" s="141"/>
      <c r="B28" s="142"/>
      <c r="C28" s="143"/>
    </row>
    <row r="29" spans="1:3" ht="15.75" customHeight="1">
      <c r="A29" s="138"/>
      <c r="B29" s="144"/>
      <c r="C29" s="143"/>
    </row>
    <row r="30" spans="1:3" ht="15.75" customHeight="1">
      <c r="A30" s="138"/>
      <c r="B30" s="144"/>
      <c r="C30" s="143"/>
    </row>
    <row r="31" spans="1:3" ht="15.75" customHeight="1">
      <c r="A31" s="138"/>
      <c r="B31" s="144"/>
      <c r="C31" s="143"/>
    </row>
    <row r="32" spans="1:3" ht="15.75" customHeight="1">
      <c r="A32" s="138"/>
      <c r="B32" s="145"/>
      <c r="C32" s="146"/>
    </row>
    <row r="33" spans="1:3">
      <c r="A33" s="147"/>
      <c r="B33" s="148"/>
      <c r="C33" s="149"/>
    </row>
    <row r="34" spans="1:3">
      <c r="A34" s="147"/>
      <c r="B34" s="148"/>
      <c r="C34" s="149"/>
    </row>
    <row r="35" spans="1:3" ht="15.6">
      <c r="A35" s="150" t="s">
        <v>54</v>
      </c>
      <c r="B35" s="151"/>
      <c r="C35" s="116"/>
    </row>
    <row r="36" spans="1:3" ht="15.6">
      <c r="A36" s="152" t="s">
        <v>32</v>
      </c>
      <c r="B36" s="153"/>
      <c r="C36" s="116"/>
    </row>
    <row r="37" spans="1:3">
      <c r="A37" s="116"/>
      <c r="B37" s="116"/>
      <c r="C37" s="116"/>
    </row>
    <row r="38" spans="1:3" ht="15.6">
      <c r="A38" s="154" t="s">
        <v>132</v>
      </c>
      <c r="B38" s="151"/>
      <c r="C38" s="116"/>
    </row>
    <row r="39" spans="1:3">
      <c r="A39" s="155"/>
      <c r="B39" s="153"/>
      <c r="C39" s="116"/>
    </row>
    <row r="40" spans="1:3">
      <c r="A40" s="156"/>
      <c r="B40" s="116"/>
      <c r="C40" s="116"/>
    </row>
  </sheetData>
  <mergeCells count="3">
    <mergeCell ref="A7:C7"/>
    <mergeCell ref="A9:C9"/>
    <mergeCell ref="B15:B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</vt:lpstr>
      <vt:lpstr>2</vt:lpstr>
      <vt:lpstr>kopsavilkums</vt:lpstr>
      <vt:lpstr>Pas.koptāme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Anzelika Kanberga</cp:lastModifiedBy>
  <cp:revision/>
  <dcterms:created xsi:type="dcterms:W3CDTF">2009-06-18T07:43:04Z</dcterms:created>
  <dcterms:modified xsi:type="dcterms:W3CDTF">2016-03-07T12:40:09Z</dcterms:modified>
</cp:coreProperties>
</file>